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OSMIE (1)\Vente\Automne 2023\"/>
    </mc:Choice>
  </mc:AlternateContent>
  <xr:revisionPtr revIDLastSave="0" documentId="13_ncr:1_{6E53CBE7-29DE-466B-AB0E-FD4EF8AA29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n Commande Herbacée Autom 23" sheetId="2" r:id="rId1"/>
    <sheet name="Bon Commande Ligneux Autom 23" sheetId="1" r:id="rId2"/>
  </sheets>
  <definedNames>
    <definedName name="_xlnm._FilterDatabase" localSheetId="0" hidden="1">'Bon Commande Herbacée Autom 23'!$D$2:$D$216</definedName>
    <definedName name="_xlnm.Print_Area" localSheetId="0">'Bon Commande Herbacée Autom 23'!$A$1:$F$215</definedName>
    <definedName name="_xlnm.Print_Area" localSheetId="1">'Bon Commande Ligneux Autom 23'!$A$1:$K$128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F153" i="2"/>
  <c r="F5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171" i="2"/>
  <c r="B23" i="2" s="1"/>
  <c r="F123" i="2"/>
  <c r="B22" i="2" s="1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2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92" i="2"/>
  <c r="B21" i="2" s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66" i="2"/>
  <c r="B20" i="2" s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59" i="2"/>
  <c r="F60" i="2"/>
  <c r="F61" i="2"/>
  <c r="F62" i="2"/>
  <c r="F63" i="2"/>
  <c r="F28" i="2"/>
  <c r="B19" i="2" s="1"/>
  <c r="G80" i="1" l="1"/>
  <c r="K57" i="1"/>
  <c r="F215" i="2"/>
  <c r="F214" i="2"/>
  <c r="F213" i="2"/>
  <c r="F212" i="2"/>
  <c r="F211" i="2"/>
  <c r="C81" i="1" l="1"/>
  <c r="B24" i="2"/>
  <c r="E19" i="2" s="1"/>
</calcChain>
</file>

<file path=xl/sharedStrings.xml><?xml version="1.0" encoding="utf-8"?>
<sst xmlns="http://schemas.openxmlformats.org/spreadsheetml/2006/main" count="821" uniqueCount="471">
  <si>
    <t>Pépinière Osmie Paysage</t>
  </si>
  <si>
    <t xml:space="preserve">Bon de commande
 Arbres Arbustes </t>
  </si>
  <si>
    <t>Vos coordonnées:</t>
  </si>
  <si>
    <t>Nom:</t>
  </si>
  <si>
    <t>Courriel:</t>
  </si>
  <si>
    <t>Commune:</t>
  </si>
  <si>
    <t>N° de tél:</t>
  </si>
  <si>
    <t>Vos données de contact serviront uniquement pour le traitement de votre commande.</t>
  </si>
  <si>
    <t>Nom vernaculaire</t>
  </si>
  <si>
    <t>Nom latin</t>
  </si>
  <si>
    <t>Conteneur 2 l</t>
  </si>
  <si>
    <t xml:space="preserve">Alisier blanc </t>
  </si>
  <si>
    <t>Sorbus aria</t>
  </si>
  <si>
    <t xml:space="preserve">Alisier torminal </t>
  </si>
  <si>
    <t>Sorbus torminalis</t>
  </si>
  <si>
    <t>Amelanchier du canada</t>
  </si>
  <si>
    <t>Amelanchier canadensis</t>
  </si>
  <si>
    <t>Arbre aux faisans</t>
  </si>
  <si>
    <t>Leycesteria formosa</t>
  </si>
  <si>
    <t>Asimina triloba L.</t>
  </si>
  <si>
    <t xml:space="preserve">Betula pendula </t>
  </si>
  <si>
    <t xml:space="preserve">Bourdaine </t>
  </si>
  <si>
    <t>Frangula alnus</t>
  </si>
  <si>
    <t xml:space="preserve">Cassissier </t>
  </si>
  <si>
    <t>Ribes nigrum</t>
  </si>
  <si>
    <t xml:space="preserve">Charmille </t>
  </si>
  <si>
    <t>Carpinus betulus</t>
  </si>
  <si>
    <t xml:space="preserve">Châtaignier </t>
  </si>
  <si>
    <t>Castanea sativa</t>
  </si>
  <si>
    <t xml:space="preserve">Chêne pedonculé </t>
  </si>
  <si>
    <t>Quercus robur</t>
  </si>
  <si>
    <t xml:space="preserve">Chêne sessile </t>
  </si>
  <si>
    <t>Quercus petraea</t>
  </si>
  <si>
    <t>Lonicera xylosteum</t>
  </si>
  <si>
    <t>Chèvrefeuille d'hiver</t>
  </si>
  <si>
    <t xml:space="preserve">Lonicera fragantissima </t>
  </si>
  <si>
    <t xml:space="preserve">Cognassier </t>
  </si>
  <si>
    <t>Cydonia oblonga</t>
  </si>
  <si>
    <t xml:space="preserve">Cormier </t>
  </si>
  <si>
    <t>Sorbus domestica</t>
  </si>
  <si>
    <t xml:space="preserve">Erable plane </t>
  </si>
  <si>
    <t>Acer platanoides</t>
  </si>
  <si>
    <t xml:space="preserve">Erable sycomore </t>
  </si>
  <si>
    <t>Acer pseudoplatanus</t>
  </si>
  <si>
    <t>Rubus ideaus</t>
  </si>
  <si>
    <t xml:space="preserve">Frêne commun </t>
  </si>
  <si>
    <t>Fraxinus excelsior</t>
  </si>
  <si>
    <t xml:space="preserve">Fusain d'Europe </t>
  </si>
  <si>
    <t>Euonymus europaeus</t>
  </si>
  <si>
    <t>Groseiller  'Wilder'</t>
  </si>
  <si>
    <t>Ribes rubrum 'Wilder'</t>
  </si>
  <si>
    <t>Groseiller 'Junifer' 
(plus tardive)</t>
  </si>
  <si>
    <t>Ribes rubrum 'Junifer'</t>
  </si>
  <si>
    <t>Groseiller 'Mulka' 
(gros fruits)</t>
  </si>
  <si>
    <t>Ribes rubrum 'Mulka'</t>
  </si>
  <si>
    <t>Goji</t>
  </si>
  <si>
    <t>Lycium barbarum</t>
  </si>
  <si>
    <t xml:space="preserve">Hêtre commun </t>
  </si>
  <si>
    <t>Fagus sylvatica</t>
  </si>
  <si>
    <t>Houx commun</t>
  </si>
  <si>
    <t>Ilex aquifolium</t>
  </si>
  <si>
    <t>Laurier Tin</t>
  </si>
  <si>
    <t>Viburnum tinus</t>
  </si>
  <si>
    <t>Merisier commun</t>
  </si>
  <si>
    <t>Prunus avium</t>
  </si>
  <si>
    <t xml:space="preserve">Néflier commun </t>
  </si>
  <si>
    <t>Mespilus germanica</t>
  </si>
  <si>
    <t>Nerprun purgatif</t>
  </si>
  <si>
    <t>Rhamnus cathartica</t>
  </si>
  <si>
    <t>Noisetier commun</t>
  </si>
  <si>
    <t>Corylus avellana</t>
  </si>
  <si>
    <t>Noyer commun</t>
  </si>
  <si>
    <t>Juglans regia</t>
  </si>
  <si>
    <t>Poirier sauvage</t>
  </si>
  <si>
    <t>Pyrus pyraster</t>
  </si>
  <si>
    <t>Pommier sauvage</t>
  </si>
  <si>
    <t>Malus sylvestris</t>
  </si>
  <si>
    <t xml:space="preserve">Saule marsault </t>
  </si>
  <si>
    <t>Salix caprea</t>
  </si>
  <si>
    <t xml:space="preserve">Sorbier des oiseaux </t>
  </si>
  <si>
    <t>Sorbus aucuparia</t>
  </si>
  <si>
    <t>Tilleul à 
petites feuilles</t>
  </si>
  <si>
    <t>Tilia cordata</t>
  </si>
  <si>
    <t>Troène commun</t>
  </si>
  <si>
    <t>Ligustrum vulgare</t>
  </si>
  <si>
    <t xml:space="preserve">Viorne aubier </t>
  </si>
  <si>
    <t>Viburnum opulus</t>
  </si>
  <si>
    <t xml:space="preserve">Viorne lantane </t>
  </si>
  <si>
    <t>Viburnum lantana</t>
  </si>
  <si>
    <t xml:space="preserve">Total </t>
  </si>
  <si>
    <t>Règlement par virement,  en espèces ou par chèque.</t>
  </si>
  <si>
    <t>Nous traitons votre commande dans l'ordre chronologique de la récéption et dans la limite des disponibilités. Merci pour votre compréhension.</t>
  </si>
  <si>
    <t>Toutes nos plants sont cultivés sans aucun engrais chimique ou traitement chimique.</t>
  </si>
  <si>
    <t xml:space="preserve">Merci de nous retourner votre bon de commande par mail ou voie postale.
Pour toute question ou information complémentaire, n'hésitez pas à nous contacter.
</t>
  </si>
  <si>
    <t>Osmie Paysage</t>
  </si>
  <si>
    <t>293 chemin de la Rivoire, 42220 Saint Julien Molin Molette</t>
  </si>
  <si>
    <t xml:space="preserve"> contact@osmie-paysage.fr</t>
  </si>
  <si>
    <t>Philipp: 06 44 06 09 80</t>
  </si>
  <si>
    <t>Karen: 06 70 29 31 63</t>
  </si>
  <si>
    <t xml:space="preserve">Informations pratiques:  </t>
  </si>
  <si>
    <t>Plants livrés en godets de 8, 9 ou 11 cm.</t>
  </si>
  <si>
    <r>
      <t>Bon de commande format excel:</t>
    </r>
    <r>
      <rPr>
        <sz val="14"/>
        <color theme="1"/>
        <rFont val="Calibri"/>
        <family val="2"/>
        <scheme val="minor"/>
      </rPr>
      <t xml:space="preserve"> merci de renseigner seulement la colonne avec le nombtre souhaité de plantes par espèce. Le calcul des prix se fait automatiquement.</t>
    </r>
    <r>
      <rPr>
        <b/>
        <sz val="14"/>
        <color theme="1"/>
        <rFont val="Calibri"/>
        <family val="2"/>
        <scheme val="minor"/>
      </rPr>
      <t xml:space="preserve">
Bon de commande format pdf: </t>
    </r>
    <r>
      <rPr>
        <sz val="14"/>
        <color theme="1"/>
        <rFont val="Calibri"/>
        <family val="2"/>
        <scheme val="minor"/>
      </rPr>
      <t>vous n'êtes pas obligés de faire les caluls, nous nous en chargeons.</t>
    </r>
  </si>
  <si>
    <t>Recapitulatif de votre commande</t>
  </si>
  <si>
    <t>Rubrique</t>
  </si>
  <si>
    <t>Sous-total</t>
  </si>
  <si>
    <t>Total commande</t>
  </si>
  <si>
    <t>Condimentaires et aromatiques</t>
  </si>
  <si>
    <t xml:space="preserve">Légumes perpétuels </t>
  </si>
  <si>
    <t>Médicinales</t>
  </si>
  <si>
    <t>Merci pour votre commande.</t>
  </si>
  <si>
    <t>Plantes grasses</t>
  </si>
  <si>
    <t xml:space="preserve">Condimentaires et Aromatiques </t>
  </si>
  <si>
    <t>nom français</t>
  </si>
  <si>
    <t>nom latin</t>
  </si>
  <si>
    <t>famille</t>
  </si>
  <si>
    <t>Prix</t>
  </si>
  <si>
    <t>nombre souhaité</t>
  </si>
  <si>
    <t>Lamiaceae</t>
  </si>
  <si>
    <t>Marjolaine sauvage</t>
  </si>
  <si>
    <t>Origanum vulgare</t>
  </si>
  <si>
    <t xml:space="preserve">Menthe bergamotte </t>
  </si>
  <si>
    <t>Menthe nana</t>
  </si>
  <si>
    <t>Mentha spicata  x nana</t>
  </si>
  <si>
    <t xml:space="preserve">Menthe verte </t>
  </si>
  <si>
    <t xml:space="preserve">Mentha spicata </t>
  </si>
  <si>
    <t>Monarda didyma</t>
  </si>
  <si>
    <t xml:space="preserve">Oseille </t>
  </si>
  <si>
    <t>Rumex acetosa</t>
  </si>
  <si>
    <t>Polygonaceae</t>
  </si>
  <si>
    <t>Romarin</t>
  </si>
  <si>
    <t>Salvia rosmarinus</t>
  </si>
  <si>
    <t>Thymus serpyllum</t>
  </si>
  <si>
    <t>Grande Passerage</t>
  </si>
  <si>
    <t>Lepidium latifolium</t>
  </si>
  <si>
    <t xml:space="preserve">Vivace </t>
  </si>
  <si>
    <t>Livèche</t>
  </si>
  <si>
    <t>Levisticum officinale</t>
  </si>
  <si>
    <t xml:space="preserve">Légumes perpetuels </t>
  </si>
  <si>
    <t xml:space="preserve">famille </t>
  </si>
  <si>
    <t>unités souhaitées</t>
  </si>
  <si>
    <t>Poireau perpetuel</t>
  </si>
  <si>
    <t>Allium ampeloprasum</t>
  </si>
  <si>
    <t>Amaryllidaceae</t>
  </si>
  <si>
    <t xml:space="preserve">Cive de st Jacques </t>
  </si>
  <si>
    <t>Allium cepa X fistulosum</t>
  </si>
  <si>
    <t>Allium cepa var proliferatum</t>
  </si>
  <si>
    <t>Ciboule</t>
  </si>
  <si>
    <t>Allium fistulosum (nh)</t>
  </si>
  <si>
    <t>Allium ramosum</t>
  </si>
  <si>
    <t xml:space="preserve">Ail à tête ronde </t>
  </si>
  <si>
    <t>Allium sphaerocephalum</t>
  </si>
  <si>
    <t>Ciboule de Chine</t>
  </si>
  <si>
    <t>Allium tuberosum</t>
  </si>
  <si>
    <t xml:space="preserve">choux de daubenton </t>
  </si>
  <si>
    <t xml:space="preserve">Brassica oleracea var ramosa </t>
  </si>
  <si>
    <t>Brassicaceae</t>
  </si>
  <si>
    <t>Campanule raiponce</t>
  </si>
  <si>
    <t>Campanula rapunculus</t>
  </si>
  <si>
    <t>Campanulaceae</t>
  </si>
  <si>
    <t>Chicorée sauvage</t>
  </si>
  <si>
    <t>Cichorium intybus</t>
  </si>
  <si>
    <t>Asteraceae</t>
  </si>
  <si>
    <t>Apiaceae</t>
  </si>
  <si>
    <t>Petite Pimprenelle à fruit réticulé</t>
  </si>
  <si>
    <t>Poterium sanguisorba</t>
  </si>
  <si>
    <t>Rosaceae</t>
  </si>
  <si>
    <t>Silène enflée</t>
  </si>
  <si>
    <t>Silene vulgaris</t>
  </si>
  <si>
    <t>Caryophyllaceae</t>
  </si>
  <si>
    <t>Consoude officinale</t>
  </si>
  <si>
    <t>Symphytum officinale</t>
  </si>
  <si>
    <t>Borraginaceae</t>
  </si>
  <si>
    <t>Achilée millefeuille</t>
  </si>
  <si>
    <t>Achillea millefolium</t>
  </si>
  <si>
    <t>Achillée noble</t>
  </si>
  <si>
    <t>Achillea nobilis</t>
  </si>
  <si>
    <t>Agastache</t>
  </si>
  <si>
    <t xml:space="preserve">Agastache sp </t>
  </si>
  <si>
    <t>Leonurus cardiaca</t>
  </si>
  <si>
    <t>Arthémisia arbrotenum</t>
  </si>
  <si>
    <t>Echinacée</t>
  </si>
  <si>
    <t>Echinacea purpurea</t>
  </si>
  <si>
    <t>Althea officinalis</t>
  </si>
  <si>
    <t>Malvaceae</t>
  </si>
  <si>
    <t>Herbe aux chats</t>
  </si>
  <si>
    <t>Nepeta cataria</t>
  </si>
  <si>
    <t>Hysope</t>
  </si>
  <si>
    <t>Hyssopus officinalis</t>
  </si>
  <si>
    <t>Mauve musquée</t>
  </si>
  <si>
    <t xml:space="preserve">Malva moschata </t>
  </si>
  <si>
    <t>Grande Mauve</t>
  </si>
  <si>
    <t>Malva sylvestris</t>
  </si>
  <si>
    <t>Marrube blanc</t>
  </si>
  <si>
    <t>Marrubium vulgare</t>
  </si>
  <si>
    <t>Millepertuis commun</t>
  </si>
  <si>
    <t>Hypericum perforatum</t>
  </si>
  <si>
    <t>Hypericaceae</t>
  </si>
  <si>
    <t>Sauge commune</t>
  </si>
  <si>
    <t>Salvia pratensis</t>
  </si>
  <si>
    <t>Valériane à petites feuilles</t>
  </si>
  <si>
    <t>Valeriana officinalis</t>
  </si>
  <si>
    <t>Caprifoliaceae</t>
  </si>
  <si>
    <t xml:space="preserve">Verveine odorante </t>
  </si>
  <si>
    <t>Aloysia citriodora</t>
  </si>
  <si>
    <t>Verbenaceae</t>
  </si>
  <si>
    <t>Les sauvages locales pour fleurissement</t>
  </si>
  <si>
    <t xml:space="preserve">Cycle </t>
  </si>
  <si>
    <t>Achillée sternutatoire</t>
  </si>
  <si>
    <t>Achillea ptarmica</t>
  </si>
  <si>
    <t>Ancolie</t>
  </si>
  <si>
    <t>Aquilegia vulgaris</t>
  </si>
  <si>
    <t>Arméria des sables</t>
  </si>
  <si>
    <t>Armeria arenaria</t>
  </si>
  <si>
    <t>Bétoine officinale</t>
  </si>
  <si>
    <t>Betonica officinalis stachis off</t>
  </si>
  <si>
    <t>Centaurée en peigne</t>
  </si>
  <si>
    <t>Centaurea pectinata</t>
  </si>
  <si>
    <t>Œillet des Chartreux</t>
  </si>
  <si>
    <t>Dianthus carthusianorum</t>
  </si>
  <si>
    <t>Cabaret-des-oiseaux</t>
  </si>
  <si>
    <t>Dipsacus fullonum / sylvestris</t>
  </si>
  <si>
    <t>Caille-lait jaune</t>
  </si>
  <si>
    <t>Galium verum</t>
  </si>
  <si>
    <t>Marguerite commune</t>
  </si>
  <si>
    <t>Leucanthemum ircutianum/vulgare</t>
  </si>
  <si>
    <t>Muscari à toupet</t>
  </si>
  <si>
    <t>Muscari comosum</t>
  </si>
  <si>
    <t xml:space="preserve">Œillet saxifrage/ Œillet des rochers </t>
  </si>
  <si>
    <t>Petrorhagia saxifraga</t>
  </si>
  <si>
    <t>Plantain caréné</t>
  </si>
  <si>
    <t>Plantago holosteum</t>
  </si>
  <si>
    <t xml:space="preserve">Prunelle laciniée </t>
  </si>
  <si>
    <t>Prunella laciniata</t>
  </si>
  <si>
    <t>Brunelle commune</t>
  </si>
  <si>
    <t>Prunella vulgaris</t>
  </si>
  <si>
    <t>Scabieuse colombaire</t>
  </si>
  <si>
    <t>Scabiosa columbaria</t>
  </si>
  <si>
    <t>Compagnon rouge</t>
  </si>
  <si>
    <t>Silene dioica / Lychnis pratensis</t>
  </si>
  <si>
    <t xml:space="preserve">Silene penchée </t>
  </si>
  <si>
    <t xml:space="preserve">Silene nutans </t>
  </si>
  <si>
    <t>Tanaisie commune</t>
  </si>
  <si>
    <t>Tanacetum vulgare</t>
  </si>
  <si>
    <t>Germandrée petit chêne</t>
  </si>
  <si>
    <t>Teucrium chamaedrys</t>
  </si>
  <si>
    <t>Joubarge aranéeuse</t>
  </si>
  <si>
    <t>Sempervivum arachnoideum</t>
  </si>
  <si>
    <t>Joubarge des toits / Tonerre de Jupiter</t>
  </si>
  <si>
    <t>Sempervivum tectorum</t>
  </si>
  <si>
    <t>Orpin âcre</t>
  </si>
  <si>
    <t xml:space="preserve">Sedum acre
</t>
  </si>
  <si>
    <t>Orpin blanc</t>
  </si>
  <si>
    <t>Sedum album</t>
  </si>
  <si>
    <t>Orpin des rochers</t>
  </si>
  <si>
    <t>Sedum rupestre</t>
  </si>
  <si>
    <t xml:space="preserve">Framboisier sauvage (VL) </t>
  </si>
  <si>
    <t>Ail rocambole</t>
  </si>
  <si>
    <t>Allium scorodoprasum</t>
  </si>
  <si>
    <t>Asiminier trilobé</t>
  </si>
  <si>
    <t>Absinthe</t>
  </si>
  <si>
    <t>Artemisia absinthium</t>
  </si>
  <si>
    <t>Ail allemand Ciboulette à feuilles larges</t>
  </si>
  <si>
    <t>Allium senescens</t>
  </si>
  <si>
    <t xml:space="preserve">Ail anguleux </t>
  </si>
  <si>
    <t xml:space="preserve">Allium angulosum/ lusitanicum / senescens </t>
  </si>
  <si>
    <t>Ail des vignes</t>
  </si>
  <si>
    <t>Allium vineale</t>
  </si>
  <si>
    <t xml:space="preserve">Ail penché </t>
  </si>
  <si>
    <t>Allium cernum</t>
  </si>
  <si>
    <t>Carvi</t>
  </si>
  <si>
    <t>Carum carvi</t>
  </si>
  <si>
    <t>Estragon</t>
  </si>
  <si>
    <t xml:space="preserve">Arthemisia dracunculus </t>
  </si>
  <si>
    <t>Fenouil</t>
  </si>
  <si>
    <t>Foeniculum vulgare</t>
  </si>
  <si>
    <t>Immortelle Herba à curry Hélychrise</t>
  </si>
  <si>
    <t>Helichrysum italicum</t>
  </si>
  <si>
    <r>
      <t xml:space="preserve">Mentha aquatica var. </t>
    </r>
    <r>
      <rPr>
        <i/>
        <sz val="10"/>
        <color rgb="FF000000"/>
        <rFont val="Arial"/>
        <family val="2"/>
      </rPr>
      <t>citrata</t>
    </r>
  </si>
  <si>
    <t xml:space="preserve">Menthe poivrée </t>
  </si>
  <si>
    <r>
      <t>Mentha aquatica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rgb="FF000000"/>
        <rFont val="Arial"/>
        <family val="2"/>
        <charset val="1"/>
      </rPr>
      <t xml:space="preserve">piper </t>
    </r>
  </si>
  <si>
    <t xml:space="preserve">Monarde rouge </t>
  </si>
  <si>
    <t>Oignon rocambole</t>
  </si>
  <si>
    <t>Origan de Grèce</t>
  </si>
  <si>
    <t>Origanum vulgare ssp hirtum</t>
  </si>
  <si>
    <t>Crassulaceae</t>
  </si>
  <si>
    <t xml:space="preserve">Poivre de chine, herbe poivre </t>
  </si>
  <si>
    <t>Houttuynia cordata</t>
  </si>
  <si>
    <t>Saururacées</t>
  </si>
  <si>
    <t xml:space="preserve">Raifort </t>
  </si>
  <si>
    <t>Armoracia rusticana</t>
  </si>
  <si>
    <t>Réglisse</t>
  </si>
  <si>
    <t xml:space="preserve">Glycyrrhiza echinata </t>
  </si>
  <si>
    <t>Fabaceae</t>
  </si>
  <si>
    <t>Sauge officinale</t>
  </si>
  <si>
    <t>Salvia officinalis</t>
  </si>
  <si>
    <t>Serpolet</t>
  </si>
  <si>
    <t xml:space="preserve">Allium senescens </t>
  </si>
  <si>
    <t>Poire de terre</t>
  </si>
  <si>
    <t>Polymnia sonchifolia</t>
  </si>
  <si>
    <t>Crambe maritima</t>
  </si>
  <si>
    <t>Arnica des montagnes</t>
  </si>
  <si>
    <t>Arnica montana</t>
  </si>
  <si>
    <t>Hylotelephium maximum</t>
  </si>
  <si>
    <t>Grande Aunée</t>
  </si>
  <si>
    <t>Inula helenium</t>
  </si>
  <si>
    <t>Guimauve</t>
  </si>
  <si>
    <t xml:space="preserve">Thé de montagne / crapaudine de Crète </t>
  </si>
  <si>
    <t>Sideritis syriaca</t>
  </si>
  <si>
    <t xml:space="preserve">Thé des Alpes </t>
  </si>
  <si>
    <t>Sideritis hysopifolia</t>
  </si>
  <si>
    <t>Véronique officinale</t>
  </si>
  <si>
    <t>Veronica officinalis</t>
  </si>
  <si>
    <t>Plantaginaceae</t>
  </si>
  <si>
    <t>Agripaume cardiaque</t>
  </si>
  <si>
    <t xml:space="preserve">Arquebuse, Armoise cola, Aurone </t>
  </si>
  <si>
    <t>Achillée à feuilles de criste marine</t>
  </si>
  <si>
    <t>Achillea crithmifolia</t>
  </si>
  <si>
    <t>Achillée à feuilles de fougère</t>
  </si>
  <si>
    <t>Achillea filipendulina</t>
  </si>
  <si>
    <t xml:space="preserve">Amourette </t>
  </si>
  <si>
    <t xml:space="preserve">Briza media </t>
  </si>
  <si>
    <t>Poaceae</t>
  </si>
  <si>
    <t>Ranunculaceae</t>
  </si>
  <si>
    <t>Anthémide des rochers</t>
  </si>
  <si>
    <t>Anthemis saxatilis</t>
  </si>
  <si>
    <t>Anthémis des teinturiers</t>
  </si>
  <si>
    <t>Anthemis tinctoria</t>
  </si>
  <si>
    <t xml:space="preserve">Anthéricum ramifié Phalangère ramifiée </t>
  </si>
  <si>
    <t>Anthericum ramosum</t>
  </si>
  <si>
    <t>Plumbaginaceae</t>
  </si>
  <si>
    <t xml:space="preserve">Cynara scolymus </t>
  </si>
  <si>
    <t>Aster amelle</t>
  </si>
  <si>
    <t>Aster amellus</t>
  </si>
  <si>
    <t>Buphtalme à feuilles de saule</t>
  </si>
  <si>
    <t>Buphtalmum salicifolium</t>
  </si>
  <si>
    <t>Rubiaceae</t>
  </si>
  <si>
    <t>Campanule à feuille de pêcher</t>
  </si>
  <si>
    <t>Campanula persicifolia</t>
  </si>
  <si>
    <t>Campanule à feuilles d'ortie</t>
  </si>
  <si>
    <t>Campanula trachelium</t>
  </si>
  <si>
    <t>Campanule fausse-raiponce</t>
  </si>
  <si>
    <t>Campanula rapuncoloides</t>
  </si>
  <si>
    <t xml:space="preserve">Campanula pyramidalis </t>
  </si>
  <si>
    <t>Centaurée jacée</t>
  </si>
  <si>
    <t>Centaurea jacea</t>
  </si>
  <si>
    <t>Centaurée noire</t>
  </si>
  <si>
    <t>Centaurea nigra</t>
  </si>
  <si>
    <t>Centaurea stoebe (maculosa)</t>
  </si>
  <si>
    <t>Chrysanthème en corymbes</t>
  </si>
  <si>
    <t>Tanacetum corymbosum</t>
  </si>
  <si>
    <t>Digitale pourpre</t>
  </si>
  <si>
    <t xml:space="preserve">Digitalis purpurea </t>
  </si>
  <si>
    <t>Scrophulariaceae</t>
  </si>
  <si>
    <t>Filipendule commune</t>
  </si>
  <si>
    <t xml:space="preserve">Filipendula vulgare </t>
  </si>
  <si>
    <t>Fleur de coucou</t>
  </si>
  <si>
    <t>Lychnis flos-cuculi</t>
  </si>
  <si>
    <t xml:space="preserve">Grand Orpin blanc </t>
  </si>
  <si>
    <t xml:space="preserve">Grande camomille </t>
  </si>
  <si>
    <t>Tanacetum parthenium</t>
  </si>
  <si>
    <t xml:space="preserve">Hélianthème commun </t>
  </si>
  <si>
    <t>Helianthemum nummularium</t>
  </si>
  <si>
    <t>Cistaceae</t>
  </si>
  <si>
    <t xml:space="preserve">Jasione vivace </t>
  </si>
  <si>
    <t>Jasione laevis</t>
  </si>
  <si>
    <t>Julienne des Dames</t>
  </si>
  <si>
    <t>Hesperis matronalis</t>
  </si>
  <si>
    <t>Lin vivace</t>
  </si>
  <si>
    <t>Linum perenne</t>
  </si>
  <si>
    <t>Linaceae</t>
  </si>
  <si>
    <t>Mauve de mauritanie</t>
  </si>
  <si>
    <t>Malva sylvestris sp mauritiania</t>
  </si>
  <si>
    <t xml:space="preserve">Menthe coq </t>
  </si>
  <si>
    <t xml:space="preserve">Tanacetum balsamita </t>
  </si>
  <si>
    <t xml:space="preserve">Molène noire </t>
  </si>
  <si>
    <t>Verbasum nigrum</t>
  </si>
  <si>
    <t>Muflier à feuilles de pâquerette</t>
  </si>
  <si>
    <t>Anarrhinum bellidifolium</t>
  </si>
  <si>
    <t>Asparagaceae</t>
  </si>
  <si>
    <t>Dianthus graniticus</t>
  </si>
  <si>
    <t>Œillet superbe</t>
  </si>
  <si>
    <t>Dianthus superbus</t>
  </si>
  <si>
    <t>Pastel des teinturiers</t>
  </si>
  <si>
    <t>Isatis tinctoria</t>
  </si>
  <si>
    <t>Plume du Kansas</t>
  </si>
  <si>
    <t xml:space="preserve">Liatris spicata </t>
  </si>
  <si>
    <t>Saponaire officinale</t>
  </si>
  <si>
    <t>Saponaria officinalis</t>
  </si>
  <si>
    <t>Saxifrage granulée</t>
  </si>
  <si>
    <t>Saxifraga granulata</t>
  </si>
  <si>
    <t>Saxifragacées</t>
  </si>
  <si>
    <t>Dipsacaceae</t>
  </si>
  <si>
    <t>Scabieuse des jardins</t>
  </si>
  <si>
    <t>Scabiosa atropurpurea</t>
  </si>
  <si>
    <t xml:space="preserve">Vivaces rustiques et mellifères </t>
  </si>
  <si>
    <t xml:space="preserve">Vivaces ornementales rustiques et mellifères </t>
  </si>
  <si>
    <t>Œillet du granit</t>
  </si>
  <si>
    <t>Campanule pyramidale blanche</t>
  </si>
  <si>
    <t xml:space="preserve">Ciboulette chninoise </t>
  </si>
  <si>
    <t xml:space="preserve">Chou crambé </t>
  </si>
  <si>
    <t>Plantain corne de cerf</t>
  </si>
  <si>
    <t>Plantago coronopus</t>
  </si>
  <si>
    <t>Artichaut</t>
  </si>
  <si>
    <t xml:space="preserve">Vivaces sauvages locales </t>
  </si>
  <si>
    <r>
      <rPr>
        <b/>
        <sz val="18"/>
        <color theme="1"/>
        <rFont val="Consolas"/>
        <family val="3"/>
      </rPr>
      <t xml:space="preserve">Bon de commande plants </t>
    </r>
    <r>
      <rPr>
        <sz val="18"/>
        <color theme="1"/>
        <rFont val="Consolas"/>
        <family val="3"/>
      </rPr>
      <t xml:space="preserve">Automne 2023
Osmie Paysage et culture de plantes sauvages
</t>
    </r>
    <r>
      <rPr>
        <sz val="14"/>
        <color theme="1"/>
        <rFont val="Consolas"/>
        <family val="3"/>
      </rPr>
      <t>Centre agroécologique La Rivoire
42220 Saint Julien Molin Molette</t>
    </r>
  </si>
  <si>
    <r>
      <rPr>
        <b/>
        <sz val="12"/>
        <color theme="1"/>
        <rFont val="Calibri"/>
        <family val="2"/>
        <scheme val="minor"/>
      </rPr>
      <t xml:space="preserve">Merci de nous retourner votre bon de commande par mail ou voie postale.
</t>
    </r>
    <r>
      <rPr>
        <sz val="12"/>
        <color theme="1"/>
        <rFont val="Calibri"/>
        <family val="2"/>
        <scheme val="minor"/>
      </rPr>
      <t>Pour toute question ou information complémentaire, n'hesitez pas à nous contacter.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OSMIE
293 chemin de la Rivoire, 42220 Saint Julien Molin Molette
mail: contact@osmie-paysage.fr
téléphone: 06 70 29 31 63</t>
    </r>
  </si>
  <si>
    <t>Menthe chocolat</t>
  </si>
  <si>
    <t xml:space="preserve">Ciboulette chinoise </t>
  </si>
  <si>
    <t>Centaurée maculée</t>
  </si>
  <si>
    <t xml:space="preserve">Œillet Delta </t>
  </si>
  <si>
    <t>Dianthus deltoïdes</t>
  </si>
  <si>
    <t xml:space="preserve">Arbres et arbustes indigènes et autres   </t>
  </si>
  <si>
    <t xml:space="preserve">Racines nues 
</t>
  </si>
  <si>
    <r>
      <t>Conteneur</t>
    </r>
    <r>
      <rPr>
        <b/>
        <sz val="16"/>
        <rFont val="Consolas"/>
        <family val="3"/>
      </rPr>
      <t xml:space="preserve"> 5 l</t>
    </r>
  </si>
  <si>
    <t xml:space="preserve">Sous total </t>
  </si>
  <si>
    <t>Age</t>
  </si>
  <si>
    <t xml:space="preserve">Tarif </t>
  </si>
  <si>
    <t xml:space="preserve">RN 2ans </t>
  </si>
  <si>
    <t>Aubépine</t>
  </si>
  <si>
    <t>Craetaegus monogyna</t>
  </si>
  <si>
    <t xml:space="preserve">RN 1an </t>
  </si>
  <si>
    <t>Bouleau verruqueux/blanc</t>
  </si>
  <si>
    <t xml:space="preserve">Cèdre </t>
  </si>
  <si>
    <t>Cedrus atlantica</t>
  </si>
  <si>
    <t>Chèvrefeuille de Haies, Camerisier</t>
  </si>
  <si>
    <t>Cornuiller sanguin</t>
  </si>
  <si>
    <t>Cornus sanguinea</t>
  </si>
  <si>
    <t>Eglantier</t>
  </si>
  <si>
    <t>Rosa canina</t>
  </si>
  <si>
    <t>Erable champetre</t>
  </si>
  <si>
    <t>Acer campestre</t>
  </si>
  <si>
    <t>Prunellier</t>
  </si>
  <si>
    <t>Prunus spinosa</t>
  </si>
  <si>
    <t>Prunier myrobolant</t>
  </si>
  <si>
    <t>Prunus myrobolana</t>
  </si>
  <si>
    <t>Sureau noir</t>
  </si>
  <si>
    <t>Sambucus nigra</t>
  </si>
  <si>
    <t xml:space="preserve">Petits fruits </t>
  </si>
  <si>
    <t xml:space="preserve">Taille conteneur </t>
  </si>
  <si>
    <t xml:space="preserve">Sous tolal </t>
  </si>
  <si>
    <t>Amélanchier à feuilles d'aulne</t>
  </si>
  <si>
    <t xml:space="preserve">Amelanchier alnifolia </t>
  </si>
  <si>
    <t>2L</t>
  </si>
  <si>
    <t>Amélanchier humile</t>
  </si>
  <si>
    <t>Amelanchier humilis</t>
  </si>
  <si>
    <t xml:space="preserve">Aronie </t>
  </si>
  <si>
    <t>Aronia melanocarpa</t>
  </si>
  <si>
    <t>Caseille Anita</t>
  </si>
  <si>
    <t>RIBES nigrum x r.divaricat Anita</t>
  </si>
  <si>
    <t xml:space="preserve">0,5 L </t>
  </si>
  <si>
    <t>Chèvrefeuille redwood</t>
  </si>
  <si>
    <t xml:space="preserve">LONICERA caerulea Redwood (Kamtchatica X Edulis) </t>
  </si>
  <si>
    <t>Cornuiller mâle</t>
  </si>
  <si>
    <t>Cornus mas</t>
  </si>
  <si>
    <t>Framboise Frida</t>
  </si>
  <si>
    <t>RUBUS idaeus Frida</t>
  </si>
  <si>
    <t xml:space="preserve">Framboise Héritage </t>
  </si>
  <si>
    <t>RUBUS idaeus Heritage</t>
  </si>
  <si>
    <t>Framboisier du Japon</t>
  </si>
  <si>
    <t>Rubus phoenicolasius</t>
  </si>
  <si>
    <t>Fushia comestible Regal</t>
  </si>
  <si>
    <t>FUCHSIA x.regia Regal</t>
  </si>
  <si>
    <t>Mûre sans épine Buckingham</t>
  </si>
  <si>
    <t>RUBUS sp. Buckingham</t>
  </si>
  <si>
    <t>Mûre sans épine Thornfree</t>
  </si>
  <si>
    <t>RUBUS sp. Thornfree</t>
  </si>
  <si>
    <t>Ragouminier Cerisier de Nankin</t>
  </si>
  <si>
    <t>PRUNUS tomentosa</t>
  </si>
  <si>
    <t xml:space="preserve">unités </t>
  </si>
  <si>
    <t xml:space="preserve">par espèces </t>
  </si>
  <si>
    <t xml:space="preserve">Sous total Petits fruits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</si>
</sst>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\ &quot;€&quot;"/>
    <numFmt numFmtId="165" formatCode="#,##0.00&quot; &quot;[$€-40C];[Red]&quot;-&quot;#,##0.00&quot; &quot;[$€-40C]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u/>
      <sz val="28"/>
      <color theme="4" tint="-0.499984740745262"/>
      <name val="Consolas"/>
      <family val="3"/>
    </font>
    <font>
      <sz val="20"/>
      <color theme="1"/>
      <name val="Consolas"/>
      <family val="3"/>
    </font>
    <font>
      <sz val="20"/>
      <color theme="0"/>
      <name val="Consolas"/>
      <family val="3"/>
    </font>
    <font>
      <b/>
      <sz val="16"/>
      <color theme="1"/>
      <name val="Consolas"/>
      <family val="3"/>
    </font>
    <font>
      <sz val="16"/>
      <color theme="1"/>
      <name val="Consolas"/>
      <family val="3"/>
    </font>
    <font>
      <sz val="12"/>
      <color theme="1"/>
      <name val="Liberation Sans"/>
      <family val="2"/>
    </font>
    <font>
      <sz val="14"/>
      <color theme="1"/>
      <name val="Consolas"/>
      <family val="3"/>
    </font>
    <font>
      <b/>
      <i/>
      <sz val="14"/>
      <color theme="1"/>
      <name val="Liberation Sans"/>
      <family val="2"/>
    </font>
    <font>
      <b/>
      <sz val="14"/>
      <color theme="4" tint="-0.499984740745262"/>
      <name val="Liberation Sans"/>
      <family val="2"/>
    </font>
    <font>
      <b/>
      <sz val="18"/>
      <color theme="4" tint="-0.499984740745262"/>
      <name val="Liberation Sans"/>
      <family val="2"/>
    </font>
    <font>
      <sz val="14"/>
      <color theme="1"/>
      <name val="Liberation Sans"/>
      <family val="2"/>
    </font>
    <font>
      <sz val="18"/>
      <color theme="1"/>
      <name val="Consolas"/>
      <family val="3"/>
    </font>
    <font>
      <b/>
      <sz val="18"/>
      <color theme="1"/>
      <name val="Consolas"/>
      <family val="3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Segoe UI Emoji"/>
      <family val="2"/>
    </font>
    <font>
      <b/>
      <sz val="10"/>
      <color rgb="FF000000"/>
      <name val="Segoe UI Emoji"/>
      <family val="2"/>
    </font>
    <font>
      <sz val="10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4"/>
      <color rgb="FF000000"/>
      <name val="Consolas"/>
      <family val="3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indexed="8"/>
      <name val="Consolas"/>
      <family val="3"/>
    </font>
    <font>
      <b/>
      <sz val="14"/>
      <name val="Consolas"/>
      <family val="3"/>
    </font>
    <font>
      <b/>
      <sz val="16"/>
      <name val="Consolas"/>
      <family val="3"/>
    </font>
    <font>
      <sz val="12"/>
      <color indexed="8"/>
      <name val="Consolas"/>
      <family val="3"/>
    </font>
    <font>
      <i/>
      <sz val="12"/>
      <color indexed="8"/>
      <name val="Consolas"/>
      <family val="3"/>
    </font>
    <font>
      <b/>
      <sz val="10"/>
      <name val="Consolas"/>
      <family val="3"/>
    </font>
    <font>
      <b/>
      <sz val="9"/>
      <color indexed="8"/>
      <name val="Consolas"/>
      <family val="3"/>
    </font>
    <font>
      <b/>
      <sz val="12"/>
      <color indexed="8"/>
      <name val="Consolas"/>
      <family val="3"/>
    </font>
    <font>
      <b/>
      <sz val="12"/>
      <name val="Consolas"/>
      <family val="3"/>
    </font>
    <font>
      <b/>
      <sz val="10"/>
      <color indexed="8"/>
      <name val="Consolas"/>
      <family val="3"/>
    </font>
    <font>
      <b/>
      <sz val="22"/>
      <color rgb="FF000000"/>
      <name val="Consolas"/>
      <family val="3"/>
    </font>
    <font>
      <sz val="22"/>
      <color theme="1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auto="1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26" fillId="0" borderId="0"/>
    <xf numFmtId="0" fontId="27" fillId="5" borderId="0"/>
    <xf numFmtId="0" fontId="27" fillId="6" borderId="0"/>
    <xf numFmtId="0" fontId="26" fillId="7" borderId="0"/>
    <xf numFmtId="0" fontId="28" fillId="8" borderId="0"/>
    <xf numFmtId="0" fontId="29" fillId="9" borderId="0"/>
    <xf numFmtId="0" fontId="30" fillId="0" borderId="0"/>
    <xf numFmtId="0" fontId="31" fillId="10" borderId="0"/>
    <xf numFmtId="0" fontId="32" fillId="0" borderId="0"/>
    <xf numFmtId="0" fontId="33" fillId="0" borderId="0"/>
    <xf numFmtId="0" fontId="34" fillId="0" borderId="0"/>
    <xf numFmtId="0" fontId="32" fillId="0" borderId="0">
      <alignment textRotation="90"/>
    </xf>
    <xf numFmtId="0" fontId="35" fillId="0" borderId="0"/>
    <xf numFmtId="0" fontId="36" fillId="11" borderId="0"/>
    <xf numFmtId="0" fontId="37" fillId="11" borderId="17"/>
    <xf numFmtId="0" fontId="38" fillId="0" borderId="0"/>
    <xf numFmtId="165" fontId="38" fillId="0" borderId="0"/>
    <xf numFmtId="0" fontId="39" fillId="0" borderId="0"/>
    <xf numFmtId="0" fontId="39" fillId="0" borderId="0"/>
    <xf numFmtId="0" fontId="39" fillId="0" borderId="0"/>
    <xf numFmtId="0" fontId="28" fillId="0" borderId="0"/>
  </cellStyleXfs>
  <cellXfs count="155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0" fillId="0" borderId="1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" fontId="18" fillId="0" borderId="0" xfId="0" applyNumberFormat="1" applyFont="1" applyAlignment="1">
      <alignment horizontal="left"/>
    </xf>
    <xf numFmtId="1" fontId="16" fillId="0" borderId="0" xfId="0" applyNumberFormat="1" applyFont="1"/>
    <xf numFmtId="0" fontId="21" fillId="0" borderId="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wrapText="1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11" xfId="0" applyBorder="1"/>
    <xf numFmtId="49" fontId="44" fillId="12" borderId="11" xfId="0" applyNumberFormat="1" applyFont="1" applyFill="1" applyBorder="1" applyAlignment="1">
      <alignment horizontal="center" vertical="center" wrapText="1"/>
    </xf>
    <xf numFmtId="49" fontId="45" fillId="12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49" fontId="46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49" fontId="48" fillId="12" borderId="11" xfId="0" applyNumberFormat="1" applyFont="1" applyFill="1" applyBorder="1" applyAlignment="1">
      <alignment horizontal="center" vertical="center"/>
    </xf>
    <xf numFmtId="49" fontId="49" fillId="0" borderId="11" xfId="0" applyNumberFormat="1" applyFont="1" applyBorder="1" applyAlignment="1">
      <alignment horizontal="center"/>
    </xf>
    <xf numFmtId="49" fontId="41" fillId="3" borderId="11" xfId="0" applyNumberFormat="1" applyFont="1" applyFill="1" applyBorder="1" applyAlignment="1">
      <alignment horizontal="center" vertical="center"/>
    </xf>
    <xf numFmtId="49" fontId="46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center"/>
    </xf>
    <xf numFmtId="49" fontId="47" fillId="3" borderId="11" xfId="0" applyNumberFormat="1" applyFont="1" applyFill="1" applyBorder="1" applyAlignment="1">
      <alignment horizontal="center" vertical="center" wrapText="1"/>
    </xf>
    <xf numFmtId="49" fontId="48" fillId="3" borderId="11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 wrapText="1"/>
    </xf>
    <xf numFmtId="0" fontId="1" fillId="0" borderId="4" xfId="0" applyFont="1" applyBorder="1"/>
    <xf numFmtId="49" fontId="50" fillId="3" borderId="11" xfId="0" applyNumberFormat="1" applyFont="1" applyFill="1" applyBorder="1" applyAlignment="1">
      <alignment horizontal="center" vertical="center" wrapText="1"/>
    </xf>
    <xf numFmtId="49" fontId="49" fillId="0" borderId="11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" fillId="0" borderId="22" xfId="0" applyFont="1" applyBorder="1"/>
    <xf numFmtId="0" fontId="51" fillId="0" borderId="20" xfId="0" applyFont="1" applyBorder="1" applyAlignment="1">
      <alignment horizontal="center" vertical="center" wrapText="1"/>
    </xf>
    <xf numFmtId="7" fontId="52" fillId="0" borderId="21" xfId="0" applyNumberFormat="1" applyFont="1" applyBorder="1" applyAlignment="1">
      <alignment horizontal="center" vertical="center" wrapText="1"/>
    </xf>
    <xf numFmtId="0" fontId="0" fillId="0" borderId="19" xfId="0" applyBorder="1"/>
    <xf numFmtId="0" fontId="0" fillId="0" borderId="18" xfId="0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49" fontId="44" fillId="12" borderId="18" xfId="0" applyNumberFormat="1" applyFont="1" applyFill="1" applyBorder="1" applyAlignment="1">
      <alignment horizontal="center" vertical="center" wrapText="1"/>
    </xf>
    <xf numFmtId="49" fontId="45" fillId="12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49" fontId="44" fillId="12" borderId="20" xfId="0" applyNumberFormat="1" applyFont="1" applyFill="1" applyBorder="1" applyAlignment="1">
      <alignment horizontal="center" vertical="center" wrapText="1"/>
    </xf>
    <xf numFmtId="49" fontId="45" fillId="12" borderId="21" xfId="0" applyNumberFormat="1" applyFont="1" applyFill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8" fillId="3" borderId="19" xfId="0" applyNumberFormat="1" applyFont="1" applyFill="1" applyBorder="1" applyAlignment="1">
      <alignment horizontal="center"/>
    </xf>
    <xf numFmtId="0" fontId="1" fillId="0" borderId="14" xfId="0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25" xfId="0" applyFont="1" applyBorder="1"/>
    <xf numFmtId="0" fontId="1" fillId="0" borderId="29" xfId="0" applyFont="1" applyBorder="1"/>
    <xf numFmtId="0" fontId="3" fillId="3" borderId="24" xfId="0" applyFont="1" applyFill="1" applyBorder="1"/>
    <xf numFmtId="0" fontId="0" fillId="3" borderId="0" xfId="0" applyFill="1"/>
    <xf numFmtId="0" fontId="0" fillId="3" borderId="25" xfId="0" applyFill="1" applyBorder="1"/>
    <xf numFmtId="49" fontId="41" fillId="3" borderId="32" xfId="0" applyNumberFormat="1" applyFont="1" applyFill="1" applyBorder="1" applyAlignment="1">
      <alignment horizontal="center" vertical="center"/>
    </xf>
    <xf numFmtId="49" fontId="42" fillId="3" borderId="33" xfId="0" applyNumberFormat="1" applyFont="1" applyFill="1" applyBorder="1" applyAlignment="1">
      <alignment horizontal="center" vertical="center"/>
    </xf>
    <xf numFmtId="0" fontId="0" fillId="0" borderId="32" xfId="0" applyBorder="1"/>
    <xf numFmtId="49" fontId="49" fillId="0" borderId="33" xfId="0" applyNumberFormat="1" applyFont="1" applyBorder="1" applyAlignment="1">
      <alignment horizontal="center" wrapText="1"/>
    </xf>
    <xf numFmtId="49" fontId="44" fillId="12" borderId="32" xfId="0" applyNumberFormat="1" applyFont="1" applyFill="1" applyBorder="1" applyAlignment="1">
      <alignment horizontal="center" vertical="center" wrapText="1"/>
    </xf>
    <xf numFmtId="0" fontId="0" fillId="0" borderId="33" xfId="0" applyBorder="1"/>
    <xf numFmtId="49" fontId="44" fillId="12" borderId="34" xfId="0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25" xfId="0" applyBorder="1"/>
    <xf numFmtId="0" fontId="18" fillId="0" borderId="0" xfId="0" applyFont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164" fontId="17" fillId="0" borderId="13" xfId="0" applyNumberFormat="1" applyFont="1" applyBorder="1" applyAlignment="1">
      <alignment horizontal="center" wrapText="1"/>
    </xf>
    <xf numFmtId="164" fontId="17" fillId="0" borderId="14" xfId="0" applyNumberFormat="1" applyFont="1" applyBorder="1" applyAlignment="1">
      <alignment horizontal="center" wrapText="1"/>
    </xf>
    <xf numFmtId="164" fontId="17" fillId="0" borderId="15" xfId="0" applyNumberFormat="1" applyFont="1" applyBorder="1" applyAlignment="1">
      <alignment horizontal="center" wrapText="1"/>
    </xf>
    <xf numFmtId="164" fontId="17" fillId="0" borderId="16" xfId="0" applyNumberFormat="1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" fontId="8" fillId="3" borderId="19" xfId="0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42" fillId="3" borderId="11" xfId="0" applyNumberFormat="1" applyFont="1" applyFill="1" applyBorder="1" applyAlignment="1">
      <alignment horizontal="center" vertical="center" wrapText="1"/>
    </xf>
    <xf numFmtId="49" fontId="42" fillId="3" borderId="6" xfId="0" applyNumberFormat="1" applyFont="1" applyFill="1" applyBorder="1" applyAlignment="1">
      <alignment horizontal="center" vertical="center" wrapText="1"/>
    </xf>
    <xf numFmtId="49" fontId="42" fillId="3" borderId="10" xfId="0" applyNumberFormat="1" applyFont="1" applyFill="1" applyBorder="1" applyAlignment="1">
      <alignment horizontal="center" vertical="center" wrapText="1"/>
    </xf>
    <xf numFmtId="49" fontId="42" fillId="3" borderId="9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eading1" xfId="12" xr:uid="{00000000-0005-0000-0000-00000B000000}"/>
    <cellStyle name="Hyperlink" xfId="13" xr:uid="{00000000-0005-0000-0000-00000C000000}"/>
    <cellStyle name="Neutral 2" xfId="14" xr:uid="{00000000-0005-0000-0000-00000D000000}"/>
    <cellStyle name="Normal" xfId="0" builtinId="0"/>
    <cellStyle name="Note" xfId="15" xr:uid="{00000000-0005-0000-0000-00000F000000}"/>
    <cellStyle name="Result" xfId="16" xr:uid="{00000000-0005-0000-0000-000010000000}"/>
    <cellStyle name="Result2" xfId="17" xr:uid="{00000000-0005-0000-0000-000011000000}"/>
    <cellStyle name="Standard 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2</xdr:row>
      <xdr:rowOff>285330</xdr:rowOff>
    </xdr:from>
    <xdr:to>
      <xdr:col>0</xdr:col>
      <xdr:colOff>693964</xdr:colOff>
      <xdr:row>3</xdr:row>
      <xdr:rowOff>474675</xdr:rowOff>
    </xdr:to>
    <xdr:pic>
      <xdr:nvPicPr>
        <xdr:cNvPr id="2" name="Image 1" descr="abeille_logo.jpg">
          <a:extLst>
            <a:ext uri="{FF2B5EF4-FFF2-40B4-BE49-F238E27FC236}">
              <a16:creationId xmlns:a16="http://schemas.microsoft.com/office/drawing/2014/main" id="{3A6A7ACD-A585-4263-9D2B-316668742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64" y="1237830"/>
          <a:ext cx="571500" cy="488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4</xdr:row>
      <xdr:rowOff>6350</xdr:rowOff>
    </xdr:from>
    <xdr:to>
      <xdr:col>1</xdr:col>
      <xdr:colOff>1416050</xdr:colOff>
      <xdr:row>5</xdr:row>
      <xdr:rowOff>146184</xdr:rowOff>
    </xdr:to>
    <xdr:pic>
      <xdr:nvPicPr>
        <xdr:cNvPr id="2" name="Image 1" descr="abeille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" y="768350"/>
          <a:ext cx="831850" cy="711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wikipedia.org/wiki/Saururac%C3%A9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5"/>
  <sheetViews>
    <sheetView tabSelected="1" view="pageBreakPreview" zoomScale="70" zoomScaleSheetLayoutView="70" workbookViewId="0">
      <selection activeCell="J10" sqref="J10"/>
    </sheetView>
  </sheetViews>
  <sheetFormatPr baseColWidth="10" defaultRowHeight="15" x14ac:dyDescent="0.25"/>
  <cols>
    <col min="1" max="1" width="30.42578125" style="35" customWidth="1"/>
    <col min="2" max="2" width="27" style="6" customWidth="1"/>
    <col min="3" max="3" width="16.140625" style="35" customWidth="1"/>
    <col min="4" max="4" width="8.140625" style="14" customWidth="1"/>
    <col min="5" max="5" width="11.28515625" style="15" customWidth="1"/>
    <col min="6" max="6" width="9.42578125" style="6" customWidth="1"/>
    <col min="7" max="7" width="12.5703125" style="6" customWidth="1"/>
    <col min="8" max="8" width="15.42578125" style="6" customWidth="1"/>
    <col min="9" max="16384" width="11.42578125" style="6"/>
  </cols>
  <sheetData>
    <row r="1" spans="1:7" ht="11.25" customHeight="1" x14ac:dyDescent="0.25"/>
    <row r="2" spans="1:7" ht="23.25" x14ac:dyDescent="0.25">
      <c r="A2" s="96" t="s">
        <v>404</v>
      </c>
      <c r="B2" s="97"/>
      <c r="C2" s="97"/>
      <c r="D2" s="97"/>
      <c r="E2" s="97"/>
      <c r="F2" s="98"/>
      <c r="G2" s="5"/>
    </row>
    <row r="3" spans="1:7" ht="23.25" x14ac:dyDescent="0.25">
      <c r="A3" s="99"/>
      <c r="B3" s="100"/>
      <c r="C3" s="100"/>
      <c r="D3" s="100"/>
      <c r="E3" s="100"/>
      <c r="F3" s="101"/>
      <c r="G3" s="5"/>
    </row>
    <row r="4" spans="1:7" ht="43.5" customHeight="1" x14ac:dyDescent="0.25">
      <c r="A4" s="102"/>
      <c r="B4" s="103"/>
      <c r="C4" s="103"/>
      <c r="D4" s="103"/>
      <c r="E4" s="103"/>
      <c r="F4" s="104"/>
      <c r="G4" s="5"/>
    </row>
    <row r="5" spans="1:7" ht="21" x14ac:dyDescent="0.35">
      <c r="A5" s="36" t="s">
        <v>2</v>
      </c>
      <c r="D5" s="6"/>
      <c r="E5" s="6"/>
    </row>
    <row r="6" spans="1:7" ht="18.75" x14ac:dyDescent="0.25">
      <c r="A6" s="105" t="s">
        <v>3</v>
      </c>
      <c r="B6" s="106"/>
      <c r="C6" s="105" t="s">
        <v>4</v>
      </c>
      <c r="D6" s="107"/>
      <c r="E6" s="107"/>
      <c r="F6" s="106"/>
    </row>
    <row r="7" spans="1:7" ht="18.75" x14ac:dyDescent="0.25">
      <c r="A7" s="105" t="s">
        <v>5</v>
      </c>
      <c r="B7" s="106"/>
      <c r="C7" s="105" t="s">
        <v>6</v>
      </c>
      <c r="D7" s="107"/>
      <c r="E7" s="107"/>
      <c r="F7" s="106"/>
    </row>
    <row r="8" spans="1:7" x14ac:dyDescent="0.25">
      <c r="A8" s="108" t="s">
        <v>7</v>
      </c>
      <c r="B8" s="109"/>
      <c r="C8" s="109"/>
      <c r="D8" s="109"/>
      <c r="E8" s="109"/>
      <c r="F8" s="110"/>
    </row>
    <row r="9" spans="1:7" ht="18.75" x14ac:dyDescent="0.25">
      <c r="A9" s="7" t="s">
        <v>99</v>
      </c>
      <c r="B9" s="8"/>
      <c r="C9" s="8"/>
      <c r="D9" s="8"/>
      <c r="E9" s="8"/>
      <c r="F9" s="8"/>
    </row>
    <row r="10" spans="1:7" ht="18.75" x14ac:dyDescent="0.25">
      <c r="A10" s="111" t="s">
        <v>90</v>
      </c>
      <c r="B10" s="111"/>
      <c r="C10" s="111"/>
      <c r="D10" s="111"/>
      <c r="E10" s="111"/>
      <c r="F10" s="111"/>
    </row>
    <row r="11" spans="1:7" ht="47.25" customHeight="1" x14ac:dyDescent="0.25">
      <c r="A11" s="111" t="s">
        <v>91</v>
      </c>
      <c r="B11" s="111"/>
      <c r="C11" s="111"/>
      <c r="D11" s="111"/>
      <c r="E11" s="111"/>
      <c r="F11" s="111"/>
    </row>
    <row r="12" spans="1:7" ht="18.75" x14ac:dyDescent="0.25">
      <c r="A12" s="112" t="s">
        <v>92</v>
      </c>
      <c r="B12" s="112"/>
      <c r="C12" s="112"/>
      <c r="D12" s="112"/>
      <c r="E12" s="112"/>
      <c r="F12" s="112"/>
    </row>
    <row r="13" spans="1:7" ht="19.5" customHeight="1" x14ac:dyDescent="0.25">
      <c r="A13" s="111" t="s">
        <v>100</v>
      </c>
      <c r="B13" s="111"/>
      <c r="C13" s="111"/>
      <c r="D13" s="111"/>
      <c r="E13" s="111"/>
      <c r="F13" s="111"/>
    </row>
    <row r="14" spans="1:7" ht="39" customHeight="1" x14ac:dyDescent="0.25">
      <c r="A14" s="112" t="s">
        <v>101</v>
      </c>
      <c r="B14" s="112"/>
      <c r="C14" s="112"/>
      <c r="D14" s="112"/>
      <c r="E14" s="112"/>
      <c r="F14" s="112"/>
    </row>
    <row r="15" spans="1:7" ht="110.25" customHeight="1" x14ac:dyDescent="0.25">
      <c r="A15" s="95" t="s">
        <v>405</v>
      </c>
      <c r="B15" s="95"/>
      <c r="C15" s="95"/>
      <c r="D15" s="95"/>
      <c r="E15" s="95"/>
      <c r="F15" s="95"/>
    </row>
    <row r="17" spans="1:6" ht="19.5" thickBot="1" x14ac:dyDescent="0.35">
      <c r="A17" s="116" t="s">
        <v>102</v>
      </c>
      <c r="B17" s="117"/>
      <c r="C17" s="118"/>
      <c r="D17" s="118"/>
      <c r="E17" s="118"/>
      <c r="F17" s="119"/>
    </row>
    <row r="18" spans="1:6" ht="18.75" x14ac:dyDescent="0.3">
      <c r="A18" s="9" t="s">
        <v>103</v>
      </c>
      <c r="B18" s="10" t="s">
        <v>104</v>
      </c>
      <c r="C18" s="11"/>
      <c r="D18" s="12"/>
      <c r="E18" s="120" t="s">
        <v>105</v>
      </c>
      <c r="F18" s="121"/>
    </row>
    <row r="19" spans="1:6" ht="19.5" thickBot="1" x14ac:dyDescent="0.35">
      <c r="A19" s="37" t="s">
        <v>106</v>
      </c>
      <c r="B19" s="13">
        <f>SUM(F28:F63)</f>
        <v>0</v>
      </c>
      <c r="E19" s="122">
        <f>SUM(B19:B24)</f>
        <v>0</v>
      </c>
      <c r="F19" s="123"/>
    </row>
    <row r="20" spans="1:6" x14ac:dyDescent="0.25">
      <c r="A20" s="37" t="s">
        <v>107</v>
      </c>
      <c r="B20" s="13">
        <f>SUM(F66:F89)</f>
        <v>0</v>
      </c>
    </row>
    <row r="21" spans="1:6" ht="15.75" customHeight="1" x14ac:dyDescent="0.3">
      <c r="A21" s="37" t="s">
        <v>108</v>
      </c>
      <c r="B21" s="13">
        <f>SUM(F92:F119)</f>
        <v>0</v>
      </c>
      <c r="D21" s="16" t="s">
        <v>109</v>
      </c>
      <c r="F21" s="17"/>
    </row>
    <row r="22" spans="1:6" x14ac:dyDescent="0.25">
      <c r="A22" s="37" t="s">
        <v>403</v>
      </c>
      <c r="B22" s="13">
        <f>SUM(F122:F168)</f>
        <v>0</v>
      </c>
      <c r="D22" s="6"/>
      <c r="E22" s="6"/>
    </row>
    <row r="23" spans="1:6" x14ac:dyDescent="0.25">
      <c r="A23" s="37" t="s">
        <v>394</v>
      </c>
      <c r="B23" s="13">
        <f>SUM(F171:F208)</f>
        <v>0</v>
      </c>
      <c r="D23" s="6"/>
      <c r="E23" s="6"/>
    </row>
    <row r="24" spans="1:6" x14ac:dyDescent="0.25">
      <c r="A24" s="37" t="s">
        <v>110</v>
      </c>
      <c r="B24" s="13">
        <f>SUM(F211:F215)</f>
        <v>0</v>
      </c>
      <c r="D24" s="6"/>
      <c r="E24" s="6"/>
    </row>
    <row r="26" spans="1:6" ht="24" customHeight="1" x14ac:dyDescent="0.3">
      <c r="A26" s="116" t="s">
        <v>111</v>
      </c>
      <c r="B26" s="117"/>
      <c r="C26" s="117"/>
      <c r="D26" s="117"/>
      <c r="E26" s="117"/>
      <c r="F26" s="124"/>
    </row>
    <row r="27" spans="1:6" ht="30.75" customHeight="1" x14ac:dyDescent="0.25">
      <c r="A27" s="18" t="s">
        <v>112</v>
      </c>
      <c r="B27" s="19" t="s">
        <v>113</v>
      </c>
      <c r="C27" s="20" t="s">
        <v>114</v>
      </c>
      <c r="D27" s="21" t="s">
        <v>115</v>
      </c>
      <c r="E27" s="22" t="s">
        <v>116</v>
      </c>
      <c r="F27" s="20" t="s">
        <v>104</v>
      </c>
    </row>
    <row r="28" spans="1:6" ht="15.75" customHeight="1" x14ac:dyDescent="0.25">
      <c r="A28" s="23" t="s">
        <v>259</v>
      </c>
      <c r="B28" s="23" t="s">
        <v>260</v>
      </c>
      <c r="C28" s="23" t="s">
        <v>161</v>
      </c>
      <c r="D28" s="32">
        <v>4</v>
      </c>
      <c r="E28" s="22"/>
      <c r="F28" s="21">
        <f>E28*D28</f>
        <v>0</v>
      </c>
    </row>
    <row r="29" spans="1:6" ht="15.75" customHeight="1" x14ac:dyDescent="0.25">
      <c r="A29" s="23" t="s">
        <v>176</v>
      </c>
      <c r="B29" s="23" t="s">
        <v>177</v>
      </c>
      <c r="C29" s="23" t="s">
        <v>117</v>
      </c>
      <c r="D29" s="32">
        <v>4</v>
      </c>
      <c r="E29" s="22"/>
      <c r="F29" s="21">
        <f t="shared" ref="F29:F63" si="0">E29*D29</f>
        <v>0</v>
      </c>
    </row>
    <row r="30" spans="1:6" ht="15.75" customHeight="1" x14ac:dyDescent="0.25">
      <c r="A30" s="23" t="s">
        <v>149</v>
      </c>
      <c r="B30" s="23" t="s">
        <v>150</v>
      </c>
      <c r="C30" s="23" t="s">
        <v>142</v>
      </c>
      <c r="D30" s="32">
        <v>4</v>
      </c>
      <c r="E30" s="22"/>
      <c r="F30" s="21">
        <f t="shared" si="0"/>
        <v>0</v>
      </c>
    </row>
    <row r="31" spans="1:6" ht="29.25" customHeight="1" x14ac:dyDescent="0.25">
      <c r="A31" s="23" t="s">
        <v>261</v>
      </c>
      <c r="B31" s="23" t="s">
        <v>262</v>
      </c>
      <c r="C31" s="23" t="s">
        <v>142</v>
      </c>
      <c r="D31" s="32">
        <v>4</v>
      </c>
      <c r="E31" s="22"/>
      <c r="F31" s="21">
        <f t="shared" si="0"/>
        <v>0</v>
      </c>
    </row>
    <row r="32" spans="1:6" ht="15.75" customHeight="1" x14ac:dyDescent="0.25">
      <c r="A32" s="23" t="s">
        <v>263</v>
      </c>
      <c r="B32" s="23" t="s">
        <v>296</v>
      </c>
      <c r="C32" s="23" t="s">
        <v>142</v>
      </c>
      <c r="D32" s="32">
        <v>4</v>
      </c>
      <c r="E32" s="22"/>
      <c r="F32" s="21">
        <f t="shared" si="0"/>
        <v>0</v>
      </c>
    </row>
    <row r="33" spans="1:6" ht="15.75" customHeight="1" x14ac:dyDescent="0.25">
      <c r="A33" s="23" t="s">
        <v>265</v>
      </c>
      <c r="B33" s="23" t="s">
        <v>266</v>
      </c>
      <c r="C33" s="23" t="s">
        <v>142</v>
      </c>
      <c r="D33" s="32">
        <v>4</v>
      </c>
      <c r="E33" s="22"/>
      <c r="F33" s="21">
        <f t="shared" si="0"/>
        <v>0</v>
      </c>
    </row>
    <row r="34" spans="1:6" ht="15.75" customHeight="1" x14ac:dyDescent="0.25">
      <c r="A34" s="23" t="s">
        <v>267</v>
      </c>
      <c r="B34" s="23" t="s">
        <v>268</v>
      </c>
      <c r="C34" s="23" t="s">
        <v>142</v>
      </c>
      <c r="D34" s="32">
        <v>4</v>
      </c>
      <c r="E34" s="22"/>
      <c r="F34" s="21">
        <f t="shared" si="0"/>
        <v>0</v>
      </c>
    </row>
    <row r="35" spans="1:6" ht="15.75" customHeight="1" x14ac:dyDescent="0.25">
      <c r="A35" s="23" t="s">
        <v>314</v>
      </c>
      <c r="B35" s="23" t="s">
        <v>179</v>
      </c>
      <c r="C35" s="23" t="s">
        <v>161</v>
      </c>
      <c r="D35" s="32">
        <v>4</v>
      </c>
      <c r="E35" s="22"/>
      <c r="F35" s="21">
        <f t="shared" si="0"/>
        <v>0</v>
      </c>
    </row>
    <row r="36" spans="1:6" ht="15.75" customHeight="1" x14ac:dyDescent="0.25">
      <c r="A36" s="23" t="s">
        <v>269</v>
      </c>
      <c r="B36" s="23" t="s">
        <v>270</v>
      </c>
      <c r="C36" s="23" t="s">
        <v>162</v>
      </c>
      <c r="D36" s="32">
        <v>4</v>
      </c>
      <c r="E36" s="22"/>
      <c r="F36" s="21">
        <f t="shared" si="0"/>
        <v>0</v>
      </c>
    </row>
    <row r="37" spans="1:6" ht="15.75" customHeight="1" x14ac:dyDescent="0.25">
      <c r="A37" s="23" t="s">
        <v>146</v>
      </c>
      <c r="B37" s="23" t="s">
        <v>147</v>
      </c>
      <c r="C37" s="23" t="s">
        <v>142</v>
      </c>
      <c r="D37" s="32">
        <v>4</v>
      </c>
      <c r="E37" s="22"/>
      <c r="F37" s="21">
        <f t="shared" si="0"/>
        <v>0</v>
      </c>
    </row>
    <row r="38" spans="1:6" ht="15.75" customHeight="1" x14ac:dyDescent="0.25">
      <c r="A38" s="23" t="s">
        <v>151</v>
      </c>
      <c r="B38" s="23" t="s">
        <v>152</v>
      </c>
      <c r="C38" s="23" t="s">
        <v>142</v>
      </c>
      <c r="D38" s="32">
        <v>4</v>
      </c>
      <c r="E38" s="22"/>
      <c r="F38" s="21">
        <f t="shared" si="0"/>
        <v>0</v>
      </c>
    </row>
    <row r="39" spans="1:6" ht="15.75" customHeight="1" x14ac:dyDescent="0.25">
      <c r="A39" s="23" t="s">
        <v>398</v>
      </c>
      <c r="B39" s="23" t="s">
        <v>148</v>
      </c>
      <c r="C39" s="23" t="s">
        <v>142</v>
      </c>
      <c r="D39" s="32">
        <v>4</v>
      </c>
      <c r="E39" s="22"/>
      <c r="F39" s="21">
        <f t="shared" si="0"/>
        <v>0</v>
      </c>
    </row>
    <row r="40" spans="1:6" ht="15.75" customHeight="1" x14ac:dyDescent="0.25">
      <c r="A40" s="23" t="s">
        <v>271</v>
      </c>
      <c r="B40" s="23" t="s">
        <v>272</v>
      </c>
      <c r="C40" s="23" t="s">
        <v>161</v>
      </c>
      <c r="D40" s="32">
        <v>4</v>
      </c>
      <c r="E40" s="22"/>
      <c r="F40" s="21">
        <f t="shared" si="0"/>
        <v>0</v>
      </c>
    </row>
    <row r="41" spans="1:6" ht="15.75" customHeight="1" x14ac:dyDescent="0.25">
      <c r="A41" s="23" t="s">
        <v>273</v>
      </c>
      <c r="B41" s="23" t="s">
        <v>274</v>
      </c>
      <c r="C41" s="23" t="s">
        <v>162</v>
      </c>
      <c r="D41" s="32">
        <v>3</v>
      </c>
      <c r="E41" s="22"/>
      <c r="F41" s="21">
        <f t="shared" si="0"/>
        <v>0</v>
      </c>
    </row>
    <row r="42" spans="1:6" ht="15.75" customHeight="1" x14ac:dyDescent="0.25">
      <c r="A42" s="23" t="s">
        <v>132</v>
      </c>
      <c r="B42" s="23" t="s">
        <v>133</v>
      </c>
      <c r="C42" s="23" t="s">
        <v>155</v>
      </c>
      <c r="D42" s="32">
        <v>4</v>
      </c>
      <c r="E42" s="22"/>
      <c r="F42" s="21">
        <f t="shared" si="0"/>
        <v>0</v>
      </c>
    </row>
    <row r="43" spans="1:6" ht="15.75" customHeight="1" x14ac:dyDescent="0.25">
      <c r="A43" s="23" t="s">
        <v>184</v>
      </c>
      <c r="B43" s="23" t="s">
        <v>185</v>
      </c>
      <c r="C43" s="23" t="s">
        <v>117</v>
      </c>
      <c r="D43" s="32">
        <v>4</v>
      </c>
      <c r="E43" s="22"/>
      <c r="F43" s="21">
        <f t="shared" si="0"/>
        <v>0</v>
      </c>
    </row>
    <row r="44" spans="1:6" ht="15.75" customHeight="1" x14ac:dyDescent="0.25">
      <c r="A44" s="23" t="s">
        <v>186</v>
      </c>
      <c r="B44" s="23" t="s">
        <v>187</v>
      </c>
      <c r="C44" s="23" t="s">
        <v>117</v>
      </c>
      <c r="D44" s="32">
        <v>4</v>
      </c>
      <c r="E44" s="22"/>
      <c r="F44" s="21">
        <f t="shared" si="0"/>
        <v>0</v>
      </c>
    </row>
    <row r="45" spans="1:6" ht="27.75" customHeight="1" x14ac:dyDescent="0.25">
      <c r="A45" s="23" t="s">
        <v>275</v>
      </c>
      <c r="B45" s="23" t="s">
        <v>276</v>
      </c>
      <c r="C45" s="23" t="s">
        <v>161</v>
      </c>
      <c r="D45" s="32">
        <v>4</v>
      </c>
      <c r="E45" s="22"/>
      <c r="F45" s="21">
        <f t="shared" si="0"/>
        <v>0</v>
      </c>
    </row>
    <row r="46" spans="1:6" ht="15.75" customHeight="1" x14ac:dyDescent="0.25">
      <c r="A46" s="23" t="s">
        <v>135</v>
      </c>
      <c r="B46" s="23" t="s">
        <v>136</v>
      </c>
      <c r="C46" s="23" t="s">
        <v>162</v>
      </c>
      <c r="D46" s="32">
        <v>4</v>
      </c>
      <c r="E46" s="22"/>
      <c r="F46" s="21">
        <f t="shared" si="0"/>
        <v>0</v>
      </c>
    </row>
    <row r="47" spans="1:6" ht="15.75" customHeight="1" x14ac:dyDescent="0.25">
      <c r="A47" s="23" t="s">
        <v>118</v>
      </c>
      <c r="B47" s="23" t="s">
        <v>119</v>
      </c>
      <c r="C47" s="23" t="s">
        <v>117</v>
      </c>
      <c r="D47" s="32">
        <v>4</v>
      </c>
      <c r="E47" s="22"/>
      <c r="F47" s="21">
        <f t="shared" si="0"/>
        <v>0</v>
      </c>
    </row>
    <row r="48" spans="1:6" ht="15.75" customHeight="1" x14ac:dyDescent="0.25">
      <c r="A48" s="23" t="s">
        <v>120</v>
      </c>
      <c r="B48" s="23" t="s">
        <v>277</v>
      </c>
      <c r="C48" s="23" t="s">
        <v>117</v>
      </c>
      <c r="D48" s="32">
        <v>4</v>
      </c>
      <c r="E48" s="22"/>
      <c r="F48" s="21">
        <f t="shared" si="0"/>
        <v>0</v>
      </c>
    </row>
    <row r="49" spans="1:6" ht="15.75" customHeight="1" x14ac:dyDescent="0.25">
      <c r="A49" s="23" t="s">
        <v>121</v>
      </c>
      <c r="B49" s="23" t="s">
        <v>122</v>
      </c>
      <c r="C49" s="23" t="s">
        <v>117</v>
      </c>
      <c r="D49" s="32">
        <v>4</v>
      </c>
      <c r="E49" s="22"/>
      <c r="F49" s="21">
        <f t="shared" si="0"/>
        <v>0</v>
      </c>
    </row>
    <row r="50" spans="1:6" ht="15.75" customHeight="1" x14ac:dyDescent="0.25">
      <c r="A50" s="23" t="s">
        <v>278</v>
      </c>
      <c r="B50" s="23" t="s">
        <v>279</v>
      </c>
      <c r="C50" s="23" t="s">
        <v>117</v>
      </c>
      <c r="D50" s="32">
        <v>4</v>
      </c>
      <c r="E50" s="22"/>
      <c r="F50" s="21">
        <f t="shared" si="0"/>
        <v>0</v>
      </c>
    </row>
    <row r="51" spans="1:6" ht="15.75" customHeight="1" x14ac:dyDescent="0.25">
      <c r="A51" s="23" t="s">
        <v>406</v>
      </c>
      <c r="B51" s="23" t="s">
        <v>279</v>
      </c>
      <c r="C51" s="23" t="s">
        <v>117</v>
      </c>
      <c r="D51" s="32">
        <v>5</v>
      </c>
      <c r="E51" s="22"/>
      <c r="F51" s="21">
        <f t="shared" ref="F51" si="1">E51*D51</f>
        <v>0</v>
      </c>
    </row>
    <row r="52" spans="1:6" ht="15.75" customHeight="1" x14ac:dyDescent="0.25">
      <c r="A52" s="23" t="s">
        <v>123</v>
      </c>
      <c r="B52" s="23" t="s">
        <v>124</v>
      </c>
      <c r="C52" s="23" t="s">
        <v>117</v>
      </c>
      <c r="D52" s="32">
        <v>4</v>
      </c>
      <c r="E52" s="22"/>
      <c r="F52" s="21">
        <f t="shared" si="0"/>
        <v>0</v>
      </c>
    </row>
    <row r="53" spans="1:6" ht="15.75" customHeight="1" x14ac:dyDescent="0.25">
      <c r="A53" s="23" t="s">
        <v>280</v>
      </c>
      <c r="B53" s="23" t="s">
        <v>125</v>
      </c>
      <c r="C53" s="23" t="s">
        <v>117</v>
      </c>
      <c r="D53" s="32">
        <v>4</v>
      </c>
      <c r="E53" s="22"/>
      <c r="F53" s="21">
        <f t="shared" si="0"/>
        <v>0</v>
      </c>
    </row>
    <row r="54" spans="1:6" ht="15.75" customHeight="1" x14ac:dyDescent="0.25">
      <c r="A54" s="23" t="s">
        <v>282</v>
      </c>
      <c r="B54" s="23" t="s">
        <v>283</v>
      </c>
      <c r="C54" s="23" t="s">
        <v>117</v>
      </c>
      <c r="D54" s="32">
        <v>4</v>
      </c>
      <c r="E54" s="22"/>
      <c r="F54" s="21">
        <f t="shared" si="0"/>
        <v>0</v>
      </c>
    </row>
    <row r="55" spans="1:6" ht="15.75" customHeight="1" x14ac:dyDescent="0.25">
      <c r="A55" s="23" t="s">
        <v>126</v>
      </c>
      <c r="B55" s="23" t="s">
        <v>127</v>
      </c>
      <c r="C55" s="23" t="s">
        <v>128</v>
      </c>
      <c r="D55" s="32">
        <v>4</v>
      </c>
      <c r="E55" s="22"/>
      <c r="F55" s="21">
        <f t="shared" si="0"/>
        <v>0</v>
      </c>
    </row>
    <row r="56" spans="1:6" ht="15.75" customHeight="1" x14ac:dyDescent="0.25">
      <c r="A56" s="23" t="s">
        <v>285</v>
      </c>
      <c r="B56" s="23" t="s">
        <v>286</v>
      </c>
      <c r="C56" s="23" t="s">
        <v>287</v>
      </c>
      <c r="D56" s="32">
        <v>4</v>
      </c>
      <c r="E56" s="22"/>
      <c r="F56" s="21">
        <f t="shared" si="0"/>
        <v>0</v>
      </c>
    </row>
    <row r="57" spans="1:6" ht="15.75" customHeight="1" x14ac:dyDescent="0.25">
      <c r="A57" s="23" t="s">
        <v>288</v>
      </c>
      <c r="B57" s="23" t="s">
        <v>289</v>
      </c>
      <c r="C57" s="23" t="s">
        <v>155</v>
      </c>
      <c r="D57" s="32">
        <v>5</v>
      </c>
      <c r="E57" s="22"/>
      <c r="F57" s="21">
        <f t="shared" si="0"/>
        <v>0</v>
      </c>
    </row>
    <row r="58" spans="1:6" ht="15.75" customHeight="1" x14ac:dyDescent="0.25">
      <c r="A58" s="23" t="s">
        <v>290</v>
      </c>
      <c r="B58" s="23" t="s">
        <v>291</v>
      </c>
      <c r="C58" s="23" t="s">
        <v>292</v>
      </c>
      <c r="D58" s="32">
        <v>4</v>
      </c>
      <c r="E58" s="22"/>
      <c r="F58" s="21">
        <f t="shared" si="0"/>
        <v>0</v>
      </c>
    </row>
    <row r="59" spans="1:6" ht="15.75" customHeight="1" x14ac:dyDescent="0.25">
      <c r="A59" s="23" t="s">
        <v>129</v>
      </c>
      <c r="B59" s="23" t="s">
        <v>130</v>
      </c>
      <c r="C59" s="23" t="s">
        <v>117</v>
      </c>
      <c r="D59" s="32">
        <v>4</v>
      </c>
      <c r="E59" s="22"/>
      <c r="F59" s="21">
        <f t="shared" si="0"/>
        <v>0</v>
      </c>
    </row>
    <row r="60" spans="1:6" ht="15.75" customHeight="1" x14ac:dyDescent="0.25">
      <c r="A60" s="23" t="s">
        <v>293</v>
      </c>
      <c r="B60" s="23" t="s">
        <v>294</v>
      </c>
      <c r="C60" s="23" t="s">
        <v>117</v>
      </c>
      <c r="D60" s="32">
        <v>4</v>
      </c>
      <c r="E60" s="22"/>
      <c r="F60" s="21">
        <f t="shared" si="0"/>
        <v>0</v>
      </c>
    </row>
    <row r="61" spans="1:6" ht="15.75" customHeight="1" x14ac:dyDescent="0.25">
      <c r="A61" s="23" t="s">
        <v>295</v>
      </c>
      <c r="B61" s="23" t="s">
        <v>131</v>
      </c>
      <c r="C61" s="23" t="s">
        <v>117</v>
      </c>
      <c r="D61" s="32">
        <v>4</v>
      </c>
      <c r="E61" s="22"/>
      <c r="F61" s="21">
        <f t="shared" si="0"/>
        <v>0</v>
      </c>
    </row>
    <row r="62" spans="1:6" ht="15.75" customHeight="1" x14ac:dyDescent="0.25">
      <c r="A62" s="23" t="s">
        <v>241</v>
      </c>
      <c r="B62" s="23" t="s">
        <v>242</v>
      </c>
      <c r="C62" s="23" t="s">
        <v>161</v>
      </c>
      <c r="D62" s="32">
        <v>4</v>
      </c>
      <c r="E62" s="22"/>
      <c r="F62" s="21">
        <f t="shared" si="0"/>
        <v>0</v>
      </c>
    </row>
    <row r="63" spans="1:6" ht="15.75" customHeight="1" x14ac:dyDescent="0.25">
      <c r="A63" s="23" t="s">
        <v>202</v>
      </c>
      <c r="B63" s="23" t="s">
        <v>203</v>
      </c>
      <c r="C63" s="23" t="s">
        <v>204</v>
      </c>
      <c r="D63" s="32">
        <v>5</v>
      </c>
      <c r="E63" s="22"/>
      <c r="F63" s="21">
        <f t="shared" si="0"/>
        <v>0</v>
      </c>
    </row>
    <row r="64" spans="1:6" ht="24" customHeight="1" x14ac:dyDescent="0.3">
      <c r="A64" s="116" t="s">
        <v>137</v>
      </c>
      <c r="B64" s="117"/>
      <c r="C64" s="117"/>
      <c r="D64" s="117"/>
      <c r="E64" s="117"/>
      <c r="F64" s="124"/>
    </row>
    <row r="65" spans="1:6" ht="30.75" customHeight="1" x14ac:dyDescent="0.25">
      <c r="A65" s="18" t="s">
        <v>112</v>
      </c>
      <c r="B65" s="19" t="s">
        <v>113</v>
      </c>
      <c r="C65" s="20" t="s">
        <v>138</v>
      </c>
      <c r="D65" s="21" t="s">
        <v>115</v>
      </c>
      <c r="E65" s="22" t="s">
        <v>139</v>
      </c>
      <c r="F65" s="20" t="s">
        <v>104</v>
      </c>
    </row>
    <row r="66" spans="1:6" ht="25.5" customHeight="1" x14ac:dyDescent="0.25">
      <c r="A66" s="23" t="s">
        <v>261</v>
      </c>
      <c r="B66" s="23" t="s">
        <v>262</v>
      </c>
      <c r="C66" s="23" t="s">
        <v>142</v>
      </c>
      <c r="D66" s="32">
        <v>4</v>
      </c>
      <c r="E66" s="22"/>
      <c r="F66" s="21">
        <f>E66*D66</f>
        <v>0</v>
      </c>
    </row>
    <row r="67" spans="1:6" ht="15.75" customHeight="1" x14ac:dyDescent="0.25">
      <c r="A67" s="23" t="s">
        <v>263</v>
      </c>
      <c r="B67" s="23" t="s">
        <v>264</v>
      </c>
      <c r="C67" s="23" t="s">
        <v>142</v>
      </c>
      <c r="D67" s="32">
        <v>4</v>
      </c>
      <c r="E67" s="22"/>
      <c r="F67" s="21">
        <f t="shared" ref="F67:F89" si="2">E67*D67</f>
        <v>0</v>
      </c>
    </row>
    <row r="68" spans="1:6" ht="15.75" customHeight="1" x14ac:dyDescent="0.25">
      <c r="A68" s="23" t="s">
        <v>256</v>
      </c>
      <c r="B68" s="23" t="s">
        <v>257</v>
      </c>
      <c r="C68" s="23" t="s">
        <v>142</v>
      </c>
      <c r="D68" s="32">
        <v>5</v>
      </c>
      <c r="E68" s="22"/>
      <c r="F68" s="21">
        <f t="shared" si="2"/>
        <v>0</v>
      </c>
    </row>
    <row r="69" spans="1:6" ht="15.75" customHeight="1" x14ac:dyDescent="0.25">
      <c r="A69" s="23" t="s">
        <v>402</v>
      </c>
      <c r="B69" s="23" t="s">
        <v>330</v>
      </c>
      <c r="C69" s="23" t="s">
        <v>161</v>
      </c>
      <c r="D69" s="32">
        <v>4</v>
      </c>
      <c r="E69" s="22"/>
      <c r="F69" s="21">
        <f t="shared" si="2"/>
        <v>0</v>
      </c>
    </row>
    <row r="70" spans="1:6" ht="15.75" customHeight="1" x14ac:dyDescent="0.25">
      <c r="A70" s="23" t="s">
        <v>156</v>
      </c>
      <c r="B70" s="23" t="s">
        <v>157</v>
      </c>
      <c r="C70" s="23" t="s">
        <v>158</v>
      </c>
      <c r="D70" s="32">
        <v>4</v>
      </c>
      <c r="E70" s="22"/>
      <c r="F70" s="21">
        <f t="shared" si="2"/>
        <v>0</v>
      </c>
    </row>
    <row r="71" spans="1:6" ht="15.75" customHeight="1" x14ac:dyDescent="0.25">
      <c r="A71" s="23" t="s">
        <v>269</v>
      </c>
      <c r="B71" s="23" t="s">
        <v>270</v>
      </c>
      <c r="C71" s="23" t="s">
        <v>162</v>
      </c>
      <c r="D71" s="32">
        <v>3</v>
      </c>
      <c r="E71" s="22"/>
      <c r="F71" s="21">
        <f t="shared" si="2"/>
        <v>0</v>
      </c>
    </row>
    <row r="72" spans="1:6" ht="15.75" customHeight="1" x14ac:dyDescent="0.25">
      <c r="A72" s="23" t="s">
        <v>159</v>
      </c>
      <c r="B72" s="23" t="s">
        <v>160</v>
      </c>
      <c r="C72" s="23" t="s">
        <v>161</v>
      </c>
      <c r="D72" s="32">
        <v>4</v>
      </c>
      <c r="E72" s="22"/>
      <c r="F72" s="21">
        <f t="shared" si="2"/>
        <v>0</v>
      </c>
    </row>
    <row r="73" spans="1:6" ht="15.75" customHeight="1" x14ac:dyDescent="0.25">
      <c r="A73" s="23" t="s">
        <v>399</v>
      </c>
      <c r="B73" s="23" t="s">
        <v>299</v>
      </c>
      <c r="C73" s="23" t="s">
        <v>155</v>
      </c>
      <c r="D73" s="32">
        <v>4</v>
      </c>
      <c r="E73" s="22"/>
      <c r="F73" s="21">
        <f t="shared" si="2"/>
        <v>0</v>
      </c>
    </row>
    <row r="74" spans="1:6" ht="15.75" customHeight="1" x14ac:dyDescent="0.25">
      <c r="A74" s="23" t="s">
        <v>153</v>
      </c>
      <c r="B74" s="23" t="s">
        <v>154</v>
      </c>
      <c r="C74" s="23" t="s">
        <v>155</v>
      </c>
      <c r="D74" s="32">
        <v>4</v>
      </c>
      <c r="E74" s="22"/>
      <c r="F74" s="21">
        <f t="shared" si="2"/>
        <v>0</v>
      </c>
    </row>
    <row r="75" spans="1:6" ht="15.75" customHeight="1" x14ac:dyDescent="0.25">
      <c r="A75" s="23" t="s">
        <v>146</v>
      </c>
      <c r="B75" s="23" t="s">
        <v>147</v>
      </c>
      <c r="C75" s="23" t="s">
        <v>142</v>
      </c>
      <c r="D75" s="32">
        <v>4</v>
      </c>
      <c r="E75" s="22"/>
      <c r="F75" s="21">
        <f t="shared" si="2"/>
        <v>0</v>
      </c>
    </row>
    <row r="76" spans="1:6" ht="15.75" customHeight="1" x14ac:dyDescent="0.25">
      <c r="A76" s="23" t="s">
        <v>151</v>
      </c>
      <c r="B76" s="23" t="s">
        <v>152</v>
      </c>
      <c r="C76" s="23" t="s">
        <v>142</v>
      </c>
      <c r="D76" s="32">
        <v>4</v>
      </c>
      <c r="E76" s="22"/>
      <c r="F76" s="21">
        <f t="shared" si="2"/>
        <v>0</v>
      </c>
    </row>
    <row r="77" spans="1:6" ht="15.75" customHeight="1" x14ac:dyDescent="0.25">
      <c r="A77" s="23" t="s">
        <v>407</v>
      </c>
      <c r="B77" s="23" t="s">
        <v>148</v>
      </c>
      <c r="C77" s="23" t="s">
        <v>142</v>
      </c>
      <c r="D77" s="32">
        <v>4</v>
      </c>
      <c r="E77" s="22"/>
      <c r="F77" s="21">
        <f t="shared" si="2"/>
        <v>0</v>
      </c>
    </row>
    <row r="78" spans="1:6" ht="15.75" customHeight="1" x14ac:dyDescent="0.25">
      <c r="A78" s="23" t="s">
        <v>143</v>
      </c>
      <c r="B78" s="23" t="s">
        <v>144</v>
      </c>
      <c r="C78" s="23" t="s">
        <v>142</v>
      </c>
      <c r="D78" s="32">
        <v>4</v>
      </c>
      <c r="E78" s="22"/>
      <c r="F78" s="21">
        <f t="shared" si="2"/>
        <v>0</v>
      </c>
    </row>
    <row r="79" spans="1:6" ht="15.75" customHeight="1" x14ac:dyDescent="0.25">
      <c r="A79" s="23" t="s">
        <v>169</v>
      </c>
      <c r="B79" s="23" t="s">
        <v>170</v>
      </c>
      <c r="C79" s="23" t="s">
        <v>171</v>
      </c>
      <c r="D79" s="32">
        <v>4</v>
      </c>
      <c r="E79" s="22"/>
      <c r="F79" s="21">
        <f t="shared" si="2"/>
        <v>0</v>
      </c>
    </row>
    <row r="80" spans="1:6" ht="15.75" customHeight="1" x14ac:dyDescent="0.25">
      <c r="A80" s="23" t="s">
        <v>132</v>
      </c>
      <c r="B80" s="23" t="s">
        <v>133</v>
      </c>
      <c r="C80" s="23" t="s">
        <v>155</v>
      </c>
      <c r="D80" s="32">
        <v>4</v>
      </c>
      <c r="E80" s="22"/>
      <c r="F80" s="21">
        <f t="shared" si="2"/>
        <v>0</v>
      </c>
    </row>
    <row r="81" spans="1:6" ht="15.75" customHeight="1" x14ac:dyDescent="0.25">
      <c r="A81" s="23" t="s">
        <v>135</v>
      </c>
      <c r="B81" s="23" t="s">
        <v>136</v>
      </c>
      <c r="C81" s="23" t="s">
        <v>162</v>
      </c>
      <c r="D81" s="32">
        <v>4</v>
      </c>
      <c r="E81" s="22"/>
      <c r="F81" s="21">
        <f t="shared" si="2"/>
        <v>0</v>
      </c>
    </row>
    <row r="82" spans="1:6" ht="15.75" customHeight="1" x14ac:dyDescent="0.25">
      <c r="A82" s="23" t="s">
        <v>370</v>
      </c>
      <c r="B82" s="23" t="s">
        <v>371</v>
      </c>
      <c r="C82" s="23" t="s">
        <v>183</v>
      </c>
      <c r="D82" s="32">
        <v>4</v>
      </c>
      <c r="E82" s="22"/>
      <c r="F82" s="21">
        <f t="shared" si="2"/>
        <v>0</v>
      </c>
    </row>
    <row r="83" spans="1:6" ht="15.75" customHeight="1" x14ac:dyDescent="0.25">
      <c r="A83" s="23" t="s">
        <v>281</v>
      </c>
      <c r="B83" s="23" t="s">
        <v>145</v>
      </c>
      <c r="C83" s="23" t="s">
        <v>142</v>
      </c>
      <c r="D83" s="32">
        <v>4</v>
      </c>
      <c r="E83" s="22"/>
      <c r="F83" s="21">
        <f t="shared" si="2"/>
        <v>0</v>
      </c>
    </row>
    <row r="84" spans="1:6" ht="15.75" customHeight="1" x14ac:dyDescent="0.25">
      <c r="A84" s="23" t="s">
        <v>126</v>
      </c>
      <c r="B84" s="23" t="s">
        <v>127</v>
      </c>
      <c r="C84" s="23" t="s">
        <v>128</v>
      </c>
      <c r="D84" s="32">
        <v>4</v>
      </c>
      <c r="E84" s="22"/>
      <c r="F84" s="21">
        <f t="shared" si="2"/>
        <v>0</v>
      </c>
    </row>
    <row r="85" spans="1:6" ht="15.75" customHeight="1" x14ac:dyDescent="0.25">
      <c r="A85" s="23" t="s">
        <v>400</v>
      </c>
      <c r="B85" s="23" t="s">
        <v>401</v>
      </c>
      <c r="C85" s="23" t="s">
        <v>312</v>
      </c>
      <c r="D85" s="32">
        <v>4</v>
      </c>
      <c r="E85" s="22"/>
      <c r="F85" s="21">
        <f t="shared" si="2"/>
        <v>0</v>
      </c>
    </row>
    <row r="86" spans="1:6" ht="15.75" customHeight="1" x14ac:dyDescent="0.25">
      <c r="A86" s="23" t="s">
        <v>297</v>
      </c>
      <c r="B86" s="23" t="s">
        <v>298</v>
      </c>
      <c r="C86" s="23" t="s">
        <v>161</v>
      </c>
      <c r="D86" s="32">
        <v>6</v>
      </c>
      <c r="E86" s="22"/>
      <c r="F86" s="21">
        <f t="shared" si="2"/>
        <v>0</v>
      </c>
    </row>
    <row r="87" spans="1:6" ht="15.75" customHeight="1" x14ac:dyDescent="0.25">
      <c r="A87" s="23" t="s">
        <v>140</v>
      </c>
      <c r="B87" s="23" t="s">
        <v>141</v>
      </c>
      <c r="C87" s="23" t="s">
        <v>142</v>
      </c>
      <c r="D87" s="32">
        <v>5</v>
      </c>
      <c r="E87" s="22"/>
      <c r="F87" s="21">
        <f t="shared" si="2"/>
        <v>0</v>
      </c>
    </row>
    <row r="88" spans="1:6" ht="15.75" customHeight="1" x14ac:dyDescent="0.25">
      <c r="A88" s="23" t="s">
        <v>288</v>
      </c>
      <c r="B88" s="23" t="s">
        <v>289</v>
      </c>
      <c r="C88" s="23" t="s">
        <v>155</v>
      </c>
      <c r="D88" s="32">
        <v>6</v>
      </c>
      <c r="E88" s="22"/>
      <c r="F88" s="21">
        <f t="shared" si="2"/>
        <v>0</v>
      </c>
    </row>
    <row r="89" spans="1:6" ht="15.75" customHeight="1" x14ac:dyDescent="0.25">
      <c r="A89" s="23" t="s">
        <v>166</v>
      </c>
      <c r="B89" s="23" t="s">
        <v>167</v>
      </c>
      <c r="C89" s="23" t="s">
        <v>168</v>
      </c>
      <c r="D89" s="32">
        <v>4</v>
      </c>
      <c r="E89" s="22"/>
      <c r="F89" s="21">
        <f t="shared" si="2"/>
        <v>0</v>
      </c>
    </row>
    <row r="90" spans="1:6" ht="24" customHeight="1" x14ac:dyDescent="0.25">
      <c r="A90" s="125" t="s">
        <v>108</v>
      </c>
      <c r="B90" s="126"/>
      <c r="C90" s="126"/>
      <c r="D90" s="126"/>
      <c r="E90" s="126"/>
      <c r="F90" s="127"/>
    </row>
    <row r="91" spans="1:6" ht="30.75" customHeight="1" x14ac:dyDescent="0.25">
      <c r="A91" s="25" t="s">
        <v>112</v>
      </c>
      <c r="B91" s="26" t="s">
        <v>113</v>
      </c>
      <c r="C91" s="20" t="s">
        <v>138</v>
      </c>
      <c r="D91" s="27" t="s">
        <v>115</v>
      </c>
      <c r="E91" s="28" t="s">
        <v>139</v>
      </c>
      <c r="F91" s="29" t="s">
        <v>104</v>
      </c>
    </row>
    <row r="92" spans="1:6" ht="15.75" customHeight="1" x14ac:dyDescent="0.25">
      <c r="A92" s="23" t="s">
        <v>259</v>
      </c>
      <c r="B92" s="23" t="s">
        <v>260</v>
      </c>
      <c r="C92" s="23" t="s">
        <v>161</v>
      </c>
      <c r="D92" s="32">
        <v>4</v>
      </c>
      <c r="E92" s="32"/>
      <c r="F92" s="32">
        <f>E92*D92</f>
        <v>0</v>
      </c>
    </row>
    <row r="93" spans="1:6" ht="15.75" customHeight="1" x14ac:dyDescent="0.25">
      <c r="A93" s="23" t="s">
        <v>172</v>
      </c>
      <c r="B93" s="23" t="s">
        <v>173</v>
      </c>
      <c r="C93" s="23" t="s">
        <v>161</v>
      </c>
      <c r="D93" s="32">
        <v>4</v>
      </c>
      <c r="E93" s="32"/>
      <c r="F93" s="32">
        <f t="shared" ref="F93:F119" si="3">E93*D93</f>
        <v>0</v>
      </c>
    </row>
    <row r="94" spans="1:6" ht="15.75" customHeight="1" x14ac:dyDescent="0.25">
      <c r="A94" s="23" t="s">
        <v>174</v>
      </c>
      <c r="B94" s="23" t="s">
        <v>175</v>
      </c>
      <c r="C94" s="23" t="s">
        <v>161</v>
      </c>
      <c r="D94" s="32">
        <v>4</v>
      </c>
      <c r="E94" s="32"/>
      <c r="F94" s="32">
        <f t="shared" si="3"/>
        <v>0</v>
      </c>
    </row>
    <row r="95" spans="1:6" ht="15.75" customHeight="1" x14ac:dyDescent="0.25">
      <c r="A95" s="23" t="s">
        <v>176</v>
      </c>
      <c r="B95" s="23" t="s">
        <v>177</v>
      </c>
      <c r="C95" s="23" t="s">
        <v>117</v>
      </c>
      <c r="D95" s="32">
        <v>4</v>
      </c>
      <c r="E95" s="32"/>
      <c r="F95" s="32">
        <f t="shared" si="3"/>
        <v>0</v>
      </c>
    </row>
    <row r="96" spans="1:6" ht="15.75" customHeight="1" x14ac:dyDescent="0.25">
      <c r="A96" s="23" t="s">
        <v>313</v>
      </c>
      <c r="B96" s="23" t="s">
        <v>178</v>
      </c>
      <c r="C96" s="23" t="s">
        <v>117</v>
      </c>
      <c r="D96" s="32">
        <v>4</v>
      </c>
      <c r="E96" s="32"/>
      <c r="F96" s="32">
        <f t="shared" si="3"/>
        <v>0</v>
      </c>
    </row>
    <row r="97" spans="1:6" ht="15.75" customHeight="1" x14ac:dyDescent="0.25">
      <c r="A97" s="23" t="s">
        <v>314</v>
      </c>
      <c r="B97" s="23" t="s">
        <v>179</v>
      </c>
      <c r="C97" s="23" t="s">
        <v>161</v>
      </c>
      <c r="D97" s="32">
        <v>4</v>
      </c>
      <c r="E97" s="32"/>
      <c r="F97" s="32">
        <f t="shared" si="3"/>
        <v>0</v>
      </c>
    </row>
    <row r="98" spans="1:6" ht="15.75" customHeight="1" x14ac:dyDescent="0.25">
      <c r="A98" s="23" t="s">
        <v>213</v>
      </c>
      <c r="B98" s="23" t="s">
        <v>214</v>
      </c>
      <c r="C98" s="23" t="s">
        <v>117</v>
      </c>
      <c r="D98" s="32">
        <v>4</v>
      </c>
      <c r="E98" s="32"/>
      <c r="F98" s="32">
        <f t="shared" si="3"/>
        <v>0</v>
      </c>
    </row>
    <row r="99" spans="1:6" ht="15.75" customHeight="1" x14ac:dyDescent="0.25">
      <c r="A99" s="23" t="s">
        <v>180</v>
      </c>
      <c r="B99" s="23" t="s">
        <v>181</v>
      </c>
      <c r="C99" s="23" t="s">
        <v>161</v>
      </c>
      <c r="D99" s="32">
        <v>4</v>
      </c>
      <c r="E99" s="32"/>
      <c r="F99" s="32">
        <f t="shared" si="3"/>
        <v>0</v>
      </c>
    </row>
    <row r="100" spans="1:6" ht="15.75" customHeight="1" x14ac:dyDescent="0.25">
      <c r="A100" s="23" t="s">
        <v>271</v>
      </c>
      <c r="B100" s="23" t="s">
        <v>272</v>
      </c>
      <c r="C100" s="23" t="s">
        <v>161</v>
      </c>
      <c r="D100" s="32">
        <v>3</v>
      </c>
      <c r="E100" s="32"/>
      <c r="F100" s="32">
        <f t="shared" si="3"/>
        <v>0</v>
      </c>
    </row>
    <row r="101" spans="1:6" ht="15.75" customHeight="1" x14ac:dyDescent="0.25">
      <c r="A101" s="23" t="s">
        <v>273</v>
      </c>
      <c r="B101" s="23" t="s">
        <v>274</v>
      </c>
      <c r="C101" s="23" t="s">
        <v>162</v>
      </c>
      <c r="D101" s="32">
        <v>4</v>
      </c>
      <c r="E101" s="32"/>
      <c r="F101" s="32">
        <f t="shared" si="3"/>
        <v>0</v>
      </c>
    </row>
    <row r="102" spans="1:6" ht="15.75" customHeight="1" x14ac:dyDescent="0.25">
      <c r="A102" s="23" t="s">
        <v>303</v>
      </c>
      <c r="B102" s="23" t="s">
        <v>304</v>
      </c>
      <c r="C102" s="23" t="s">
        <v>161</v>
      </c>
      <c r="D102" s="32">
        <v>4</v>
      </c>
      <c r="E102" s="32"/>
      <c r="F102" s="32">
        <f t="shared" si="3"/>
        <v>0</v>
      </c>
    </row>
    <row r="103" spans="1:6" ht="15.75" customHeight="1" x14ac:dyDescent="0.25">
      <c r="A103" s="23" t="s">
        <v>190</v>
      </c>
      <c r="B103" s="23" t="s">
        <v>191</v>
      </c>
      <c r="C103" s="23" t="s">
        <v>183</v>
      </c>
      <c r="D103" s="32">
        <v>4</v>
      </c>
      <c r="E103" s="32"/>
      <c r="F103" s="32">
        <f t="shared" si="3"/>
        <v>0</v>
      </c>
    </row>
    <row r="104" spans="1:6" ht="15.75" customHeight="1" x14ac:dyDescent="0.25">
      <c r="A104" s="23" t="s">
        <v>132</v>
      </c>
      <c r="B104" s="23" t="s">
        <v>133</v>
      </c>
      <c r="C104" s="23" t="s">
        <v>155</v>
      </c>
      <c r="D104" s="32">
        <v>4</v>
      </c>
      <c r="E104" s="32"/>
      <c r="F104" s="32">
        <f t="shared" si="3"/>
        <v>0</v>
      </c>
    </row>
    <row r="105" spans="1:6" ht="15.75" customHeight="1" x14ac:dyDescent="0.25">
      <c r="A105" s="23" t="s">
        <v>305</v>
      </c>
      <c r="B105" s="23" t="s">
        <v>182</v>
      </c>
      <c r="C105" s="23" t="s">
        <v>183</v>
      </c>
      <c r="D105" s="32">
        <v>4</v>
      </c>
      <c r="E105" s="32"/>
      <c r="F105" s="32">
        <f t="shared" si="3"/>
        <v>0</v>
      </c>
    </row>
    <row r="106" spans="1:6" ht="15.75" customHeight="1" x14ac:dyDescent="0.25">
      <c r="A106" s="23" t="s">
        <v>184</v>
      </c>
      <c r="B106" s="23" t="s">
        <v>185</v>
      </c>
      <c r="C106" s="23" t="s">
        <v>117</v>
      </c>
      <c r="D106" s="32">
        <v>4</v>
      </c>
      <c r="E106" s="32"/>
      <c r="F106" s="32">
        <f t="shared" si="3"/>
        <v>0</v>
      </c>
    </row>
    <row r="107" spans="1:6" ht="15.75" customHeight="1" x14ac:dyDescent="0.25">
      <c r="A107" s="23" t="s">
        <v>186</v>
      </c>
      <c r="B107" s="23" t="s">
        <v>187</v>
      </c>
      <c r="C107" s="23" t="s">
        <v>117</v>
      </c>
      <c r="D107" s="32">
        <v>4</v>
      </c>
      <c r="E107" s="32"/>
      <c r="F107" s="32">
        <f t="shared" si="3"/>
        <v>0</v>
      </c>
    </row>
    <row r="108" spans="1:6" ht="15.75" customHeight="1" x14ac:dyDescent="0.25">
      <c r="A108" s="23" t="s">
        <v>118</v>
      </c>
      <c r="B108" s="23" t="s">
        <v>119</v>
      </c>
      <c r="C108" s="23" t="s">
        <v>117</v>
      </c>
      <c r="D108" s="32">
        <v>4</v>
      </c>
      <c r="E108" s="32"/>
      <c r="F108" s="32">
        <f t="shared" si="3"/>
        <v>0</v>
      </c>
    </row>
    <row r="109" spans="1:6" ht="15.75" customHeight="1" x14ac:dyDescent="0.25">
      <c r="A109" s="23" t="s">
        <v>192</v>
      </c>
      <c r="B109" s="23" t="s">
        <v>193</v>
      </c>
      <c r="C109" s="23" t="s">
        <v>117</v>
      </c>
      <c r="D109" s="32">
        <v>4</v>
      </c>
      <c r="E109" s="32"/>
      <c r="F109" s="32">
        <f t="shared" si="3"/>
        <v>0</v>
      </c>
    </row>
    <row r="110" spans="1:6" ht="15.75" customHeight="1" x14ac:dyDescent="0.25">
      <c r="A110" s="23" t="s">
        <v>188</v>
      </c>
      <c r="B110" s="23" t="s">
        <v>189</v>
      </c>
      <c r="C110" s="23" t="s">
        <v>183</v>
      </c>
      <c r="D110" s="32">
        <v>4</v>
      </c>
      <c r="E110" s="32"/>
      <c r="F110" s="32">
        <f t="shared" si="3"/>
        <v>0</v>
      </c>
    </row>
    <row r="111" spans="1:6" ht="15.75" customHeight="1" x14ac:dyDescent="0.25">
      <c r="A111" s="23" t="s">
        <v>194</v>
      </c>
      <c r="B111" s="23" t="s">
        <v>195</v>
      </c>
      <c r="C111" s="23" t="s">
        <v>196</v>
      </c>
      <c r="D111" s="32">
        <v>4</v>
      </c>
      <c r="E111" s="32"/>
      <c r="F111" s="32">
        <f t="shared" si="3"/>
        <v>0</v>
      </c>
    </row>
    <row r="112" spans="1:6" ht="15.75" customHeight="1" x14ac:dyDescent="0.25">
      <c r="A112" s="23" t="s">
        <v>280</v>
      </c>
      <c r="B112" s="23" t="s">
        <v>125</v>
      </c>
      <c r="C112" s="23" t="s">
        <v>117</v>
      </c>
      <c r="D112" s="32">
        <v>4</v>
      </c>
      <c r="E112" s="32"/>
      <c r="F112" s="32">
        <f t="shared" si="3"/>
        <v>0</v>
      </c>
    </row>
    <row r="113" spans="1:6" ht="15.75" customHeight="1" x14ac:dyDescent="0.25">
      <c r="A113" s="23" t="s">
        <v>282</v>
      </c>
      <c r="B113" s="23" t="s">
        <v>283</v>
      </c>
      <c r="C113" s="23" t="s">
        <v>117</v>
      </c>
      <c r="D113" s="32">
        <v>4</v>
      </c>
      <c r="E113" s="32"/>
      <c r="F113" s="32">
        <f t="shared" si="3"/>
        <v>0</v>
      </c>
    </row>
    <row r="114" spans="1:6" ht="15.75" customHeight="1" x14ac:dyDescent="0.25">
      <c r="A114" s="23" t="s">
        <v>295</v>
      </c>
      <c r="B114" s="23" t="s">
        <v>131</v>
      </c>
      <c r="C114" s="23" t="s">
        <v>117</v>
      </c>
      <c r="D114" s="32">
        <v>4</v>
      </c>
      <c r="E114" s="32"/>
      <c r="F114" s="32">
        <f t="shared" si="3"/>
        <v>0</v>
      </c>
    </row>
    <row r="115" spans="1:6" ht="25.5" customHeight="1" x14ac:dyDescent="0.25">
      <c r="A115" s="23" t="s">
        <v>306</v>
      </c>
      <c r="B115" s="23" t="s">
        <v>307</v>
      </c>
      <c r="C115" s="23" t="s">
        <v>117</v>
      </c>
      <c r="D115" s="32">
        <v>4</v>
      </c>
      <c r="E115" s="32"/>
      <c r="F115" s="32">
        <f t="shared" si="3"/>
        <v>0</v>
      </c>
    </row>
    <row r="116" spans="1:6" ht="15.75" customHeight="1" x14ac:dyDescent="0.25">
      <c r="A116" s="23" t="s">
        <v>308</v>
      </c>
      <c r="B116" s="23" t="s">
        <v>309</v>
      </c>
      <c r="C116" s="23" t="s">
        <v>117</v>
      </c>
      <c r="D116" s="32">
        <v>4</v>
      </c>
      <c r="E116" s="32"/>
      <c r="F116" s="32">
        <f t="shared" si="3"/>
        <v>0</v>
      </c>
    </row>
    <row r="117" spans="1:6" ht="15.75" customHeight="1" x14ac:dyDescent="0.25">
      <c r="A117" s="23" t="s">
        <v>199</v>
      </c>
      <c r="B117" s="23" t="s">
        <v>200</v>
      </c>
      <c r="C117" s="23" t="s">
        <v>201</v>
      </c>
      <c r="D117" s="32">
        <v>4</v>
      </c>
      <c r="E117" s="32"/>
      <c r="F117" s="32">
        <f t="shared" si="3"/>
        <v>0</v>
      </c>
    </row>
    <row r="118" spans="1:6" ht="15.75" customHeight="1" x14ac:dyDescent="0.25">
      <c r="A118" s="23" t="s">
        <v>310</v>
      </c>
      <c r="B118" s="23" t="s">
        <v>311</v>
      </c>
      <c r="C118" s="23" t="s">
        <v>312</v>
      </c>
      <c r="D118" s="32">
        <v>4</v>
      </c>
      <c r="E118" s="32"/>
      <c r="F118" s="32">
        <f t="shared" si="3"/>
        <v>0</v>
      </c>
    </row>
    <row r="119" spans="1:6" ht="15.75" customHeight="1" x14ac:dyDescent="0.25">
      <c r="A119" s="23" t="s">
        <v>202</v>
      </c>
      <c r="B119" s="23" t="s">
        <v>203</v>
      </c>
      <c r="C119" s="23" t="s">
        <v>204</v>
      </c>
      <c r="D119" s="32">
        <v>4</v>
      </c>
      <c r="E119" s="32"/>
      <c r="F119" s="32">
        <f t="shared" si="3"/>
        <v>0</v>
      </c>
    </row>
    <row r="120" spans="1:6" ht="24" customHeight="1" x14ac:dyDescent="0.25">
      <c r="A120" s="113" t="s">
        <v>205</v>
      </c>
      <c r="B120" s="114"/>
      <c r="C120" s="114"/>
      <c r="D120" s="114"/>
      <c r="E120" s="114"/>
      <c r="F120" s="115"/>
    </row>
    <row r="121" spans="1:6" ht="30.75" customHeight="1" x14ac:dyDescent="0.25">
      <c r="A121" s="30" t="s">
        <v>112</v>
      </c>
      <c r="B121" s="31" t="s">
        <v>113</v>
      </c>
      <c r="C121" s="20" t="s">
        <v>138</v>
      </c>
      <c r="D121" s="32" t="s">
        <v>115</v>
      </c>
      <c r="E121" s="33" t="s">
        <v>139</v>
      </c>
      <c r="F121" s="34" t="s">
        <v>104</v>
      </c>
    </row>
    <row r="122" spans="1:6" ht="15.75" customHeight="1" x14ac:dyDescent="0.25">
      <c r="A122" s="23" t="s">
        <v>172</v>
      </c>
      <c r="B122" s="23" t="s">
        <v>173</v>
      </c>
      <c r="C122" s="23" t="s">
        <v>161</v>
      </c>
      <c r="D122" s="32">
        <v>4</v>
      </c>
      <c r="E122" s="32"/>
      <c r="F122" s="32">
        <f>E122*D122</f>
        <v>0</v>
      </c>
    </row>
    <row r="123" spans="1:6" ht="15.75" customHeight="1" x14ac:dyDescent="0.25">
      <c r="A123" s="23" t="s">
        <v>207</v>
      </c>
      <c r="B123" s="23" t="s">
        <v>208</v>
      </c>
      <c r="C123" s="23" t="s">
        <v>161</v>
      </c>
      <c r="D123" s="32">
        <v>4</v>
      </c>
      <c r="E123" s="32"/>
      <c r="F123" s="32">
        <f t="shared" ref="F123:F168" si="4">E123*D123</f>
        <v>0</v>
      </c>
    </row>
    <row r="124" spans="1:6" ht="15.75" customHeight="1" x14ac:dyDescent="0.25">
      <c r="A124" s="23" t="s">
        <v>319</v>
      </c>
      <c r="B124" s="23" t="s">
        <v>320</v>
      </c>
      <c r="C124" s="23" t="s">
        <v>321</v>
      </c>
      <c r="D124" s="32">
        <v>4</v>
      </c>
      <c r="E124" s="32"/>
      <c r="F124" s="32">
        <f t="shared" si="4"/>
        <v>0</v>
      </c>
    </row>
    <row r="125" spans="1:6" ht="15.75" customHeight="1" x14ac:dyDescent="0.25">
      <c r="A125" s="23" t="s">
        <v>209</v>
      </c>
      <c r="B125" s="23" t="s">
        <v>210</v>
      </c>
      <c r="C125" s="23" t="s">
        <v>322</v>
      </c>
      <c r="D125" s="32">
        <v>4</v>
      </c>
      <c r="E125" s="32"/>
      <c r="F125" s="32">
        <f t="shared" si="4"/>
        <v>0</v>
      </c>
    </row>
    <row r="126" spans="1:6" ht="15.75" customHeight="1" x14ac:dyDescent="0.25">
      <c r="A126" s="23" t="s">
        <v>323</v>
      </c>
      <c r="B126" s="23" t="s">
        <v>324</v>
      </c>
      <c r="C126" s="23" t="s">
        <v>161</v>
      </c>
      <c r="D126" s="32">
        <v>4</v>
      </c>
      <c r="E126" s="32"/>
      <c r="F126" s="32">
        <f t="shared" si="4"/>
        <v>0</v>
      </c>
    </row>
    <row r="127" spans="1:6" ht="15.75" customHeight="1" x14ac:dyDescent="0.25">
      <c r="A127" s="23" t="s">
        <v>211</v>
      </c>
      <c r="B127" s="23" t="s">
        <v>212</v>
      </c>
      <c r="C127" s="23" t="s">
        <v>329</v>
      </c>
      <c r="D127" s="32">
        <v>4</v>
      </c>
      <c r="E127" s="32"/>
      <c r="F127" s="32">
        <f t="shared" si="4"/>
        <v>0</v>
      </c>
    </row>
    <row r="128" spans="1:6" ht="15.75" customHeight="1" x14ac:dyDescent="0.25">
      <c r="A128" s="23" t="s">
        <v>213</v>
      </c>
      <c r="B128" s="23" t="s">
        <v>214</v>
      </c>
      <c r="C128" s="23" t="s">
        <v>117</v>
      </c>
      <c r="D128" s="32">
        <v>4</v>
      </c>
      <c r="E128" s="32"/>
      <c r="F128" s="32">
        <f t="shared" si="4"/>
        <v>0</v>
      </c>
    </row>
    <row r="129" spans="1:6" ht="15.75" customHeight="1" x14ac:dyDescent="0.25">
      <c r="A129" s="23" t="s">
        <v>233</v>
      </c>
      <c r="B129" s="23" t="s">
        <v>234</v>
      </c>
      <c r="C129" s="23" t="s">
        <v>117</v>
      </c>
      <c r="D129" s="32">
        <v>4</v>
      </c>
      <c r="E129" s="32"/>
      <c r="F129" s="32">
        <f t="shared" si="4"/>
        <v>0</v>
      </c>
    </row>
    <row r="130" spans="1:6" ht="15.75" customHeight="1" x14ac:dyDescent="0.25">
      <c r="A130" s="23" t="s">
        <v>219</v>
      </c>
      <c r="B130" s="23" t="s">
        <v>220</v>
      </c>
      <c r="C130" s="23" t="s">
        <v>201</v>
      </c>
      <c r="D130" s="32">
        <v>4</v>
      </c>
      <c r="E130" s="32"/>
      <c r="F130" s="32">
        <f t="shared" si="4"/>
        <v>0</v>
      </c>
    </row>
    <row r="131" spans="1:6" ht="15.75" customHeight="1" x14ac:dyDescent="0.25">
      <c r="A131" s="23" t="s">
        <v>221</v>
      </c>
      <c r="B131" s="23" t="s">
        <v>222</v>
      </c>
      <c r="C131" s="23" t="s">
        <v>335</v>
      </c>
      <c r="D131" s="32">
        <v>4</v>
      </c>
      <c r="E131" s="32"/>
      <c r="F131" s="32">
        <f t="shared" si="4"/>
        <v>0</v>
      </c>
    </row>
    <row r="132" spans="1:6" ht="15.75" customHeight="1" x14ac:dyDescent="0.25">
      <c r="A132" s="23" t="s">
        <v>336</v>
      </c>
      <c r="B132" s="23" t="s">
        <v>337</v>
      </c>
      <c r="C132" s="23" t="s">
        <v>158</v>
      </c>
      <c r="D132" s="32">
        <v>4</v>
      </c>
      <c r="E132" s="32"/>
      <c r="F132" s="32">
        <f t="shared" si="4"/>
        <v>0</v>
      </c>
    </row>
    <row r="133" spans="1:6" ht="15.75" customHeight="1" x14ac:dyDescent="0.25">
      <c r="A133" s="23" t="s">
        <v>215</v>
      </c>
      <c r="B133" s="23" t="s">
        <v>216</v>
      </c>
      <c r="C133" s="23" t="s">
        <v>161</v>
      </c>
      <c r="D133" s="32">
        <v>4</v>
      </c>
      <c r="E133" s="32"/>
      <c r="F133" s="32">
        <f t="shared" si="4"/>
        <v>0</v>
      </c>
    </row>
    <row r="134" spans="1:6" ht="15.75" customHeight="1" x14ac:dyDescent="0.25">
      <c r="A134" s="23" t="s">
        <v>343</v>
      </c>
      <c r="B134" s="23" t="s">
        <v>344</v>
      </c>
      <c r="C134" s="23" t="s">
        <v>161</v>
      </c>
      <c r="D134" s="32">
        <v>4</v>
      </c>
      <c r="E134" s="32"/>
      <c r="F134" s="32">
        <f t="shared" si="4"/>
        <v>0</v>
      </c>
    </row>
    <row r="135" spans="1:6" ht="15.75" customHeight="1" x14ac:dyDescent="0.25">
      <c r="A135" s="23" t="s">
        <v>345</v>
      </c>
      <c r="B135" s="23" t="s">
        <v>346</v>
      </c>
      <c r="C135" s="23" t="s">
        <v>161</v>
      </c>
      <c r="D135" s="32">
        <v>4</v>
      </c>
      <c r="E135" s="32"/>
      <c r="F135" s="32">
        <f t="shared" si="4"/>
        <v>0</v>
      </c>
    </row>
    <row r="136" spans="1:6" ht="15.75" customHeight="1" x14ac:dyDescent="0.25">
      <c r="A136" s="23" t="s">
        <v>408</v>
      </c>
      <c r="B136" s="23" t="s">
        <v>347</v>
      </c>
      <c r="C136" s="23" t="s">
        <v>161</v>
      </c>
      <c r="D136" s="32">
        <v>4</v>
      </c>
      <c r="E136" s="32"/>
      <c r="F136" s="32">
        <f t="shared" si="4"/>
        <v>0</v>
      </c>
    </row>
    <row r="137" spans="1:6" ht="15.75" customHeight="1" x14ac:dyDescent="0.25">
      <c r="A137" s="23" t="s">
        <v>159</v>
      </c>
      <c r="B137" s="23" t="s">
        <v>160</v>
      </c>
      <c r="C137" s="23" t="s">
        <v>161</v>
      </c>
      <c r="D137" s="32">
        <v>4</v>
      </c>
      <c r="E137" s="32"/>
      <c r="F137" s="32">
        <f t="shared" si="4"/>
        <v>0</v>
      </c>
    </row>
    <row r="138" spans="1:6" ht="15.75" customHeight="1" x14ac:dyDescent="0.25">
      <c r="A138" s="23" t="s">
        <v>350</v>
      </c>
      <c r="B138" s="23" t="s">
        <v>351</v>
      </c>
      <c r="C138" s="23" t="s">
        <v>352</v>
      </c>
      <c r="D138" s="32">
        <v>4</v>
      </c>
      <c r="E138" s="32"/>
      <c r="F138" s="32">
        <f t="shared" si="4"/>
        <v>0</v>
      </c>
    </row>
    <row r="139" spans="1:6" ht="15.75" customHeight="1" x14ac:dyDescent="0.25">
      <c r="A139" s="23" t="s">
        <v>353</v>
      </c>
      <c r="B139" s="23" t="s">
        <v>354</v>
      </c>
      <c r="C139" s="23" t="s">
        <v>165</v>
      </c>
      <c r="D139" s="32">
        <v>4</v>
      </c>
      <c r="E139" s="32"/>
      <c r="F139" s="32">
        <f t="shared" si="4"/>
        <v>0</v>
      </c>
    </row>
    <row r="140" spans="1:6" ht="15.75" customHeight="1" x14ac:dyDescent="0.25">
      <c r="A140" s="23" t="s">
        <v>243</v>
      </c>
      <c r="B140" s="23" t="s">
        <v>244</v>
      </c>
      <c r="C140" s="23" t="s">
        <v>117</v>
      </c>
      <c r="D140" s="32">
        <v>4</v>
      </c>
      <c r="E140" s="32"/>
      <c r="F140" s="32">
        <f t="shared" si="4"/>
        <v>0</v>
      </c>
    </row>
    <row r="141" spans="1:6" ht="15.75" customHeight="1" x14ac:dyDescent="0.25">
      <c r="A141" s="23" t="s">
        <v>357</v>
      </c>
      <c r="B141" s="23" t="s">
        <v>302</v>
      </c>
      <c r="C141" s="23" t="s">
        <v>284</v>
      </c>
      <c r="D141" s="32">
        <v>4</v>
      </c>
      <c r="E141" s="32"/>
      <c r="F141" s="32">
        <f t="shared" si="4"/>
        <v>0</v>
      </c>
    </row>
    <row r="142" spans="1:6" ht="15.75" customHeight="1" x14ac:dyDescent="0.25">
      <c r="A142" s="23" t="s">
        <v>190</v>
      </c>
      <c r="B142" s="23" t="s">
        <v>191</v>
      </c>
      <c r="C142" s="23" t="s">
        <v>183</v>
      </c>
      <c r="D142" s="32">
        <v>4</v>
      </c>
      <c r="E142" s="32"/>
      <c r="F142" s="32">
        <f t="shared" si="4"/>
        <v>0</v>
      </c>
    </row>
    <row r="143" spans="1:6" ht="15.75" customHeight="1" x14ac:dyDescent="0.25">
      <c r="A143" s="23" t="s">
        <v>360</v>
      </c>
      <c r="B143" s="23" t="s">
        <v>361</v>
      </c>
      <c r="C143" s="23" t="s">
        <v>362</v>
      </c>
      <c r="D143" s="32">
        <v>4</v>
      </c>
      <c r="E143" s="32"/>
      <c r="F143" s="32">
        <f t="shared" si="4"/>
        <v>0</v>
      </c>
    </row>
    <row r="144" spans="1:6" ht="15.75" customHeight="1" x14ac:dyDescent="0.25">
      <c r="A144" s="23" t="s">
        <v>363</v>
      </c>
      <c r="B144" s="23" t="s">
        <v>364</v>
      </c>
      <c r="C144" s="23" t="s">
        <v>158</v>
      </c>
      <c r="D144" s="32">
        <v>4</v>
      </c>
      <c r="E144" s="32"/>
      <c r="F144" s="32">
        <f t="shared" si="4"/>
        <v>0</v>
      </c>
    </row>
    <row r="145" spans="1:6" ht="15.75" customHeight="1" x14ac:dyDescent="0.25">
      <c r="A145" s="23" t="s">
        <v>223</v>
      </c>
      <c r="B145" s="23" t="s">
        <v>224</v>
      </c>
      <c r="C145" s="23" t="s">
        <v>161</v>
      </c>
      <c r="D145" s="32">
        <v>4</v>
      </c>
      <c r="E145" s="32"/>
      <c r="F145" s="32">
        <f t="shared" si="4"/>
        <v>0</v>
      </c>
    </row>
    <row r="146" spans="1:6" ht="15.75" customHeight="1" x14ac:dyDescent="0.25">
      <c r="A146" s="23" t="s">
        <v>118</v>
      </c>
      <c r="B146" s="23" t="s">
        <v>119</v>
      </c>
      <c r="C146" s="23" t="s">
        <v>117</v>
      </c>
      <c r="D146" s="32">
        <v>4</v>
      </c>
      <c r="E146" s="32"/>
      <c r="F146" s="32">
        <f t="shared" si="4"/>
        <v>0</v>
      </c>
    </row>
    <row r="147" spans="1:6" ht="15.75" customHeight="1" x14ac:dyDescent="0.25">
      <c r="A147" s="23" t="s">
        <v>188</v>
      </c>
      <c r="B147" s="23" t="s">
        <v>189</v>
      </c>
      <c r="C147" s="23" t="s">
        <v>183</v>
      </c>
      <c r="D147" s="32">
        <v>4</v>
      </c>
      <c r="E147" s="32"/>
      <c r="F147" s="32">
        <f t="shared" si="4"/>
        <v>0</v>
      </c>
    </row>
    <row r="148" spans="1:6" ht="15.75" customHeight="1" x14ac:dyDescent="0.25">
      <c r="A148" s="23" t="s">
        <v>194</v>
      </c>
      <c r="B148" s="23" t="s">
        <v>195</v>
      </c>
      <c r="C148" s="23" t="s">
        <v>196</v>
      </c>
      <c r="D148" s="32">
        <v>4</v>
      </c>
      <c r="E148" s="32"/>
      <c r="F148" s="32">
        <f t="shared" si="4"/>
        <v>0</v>
      </c>
    </row>
    <row r="149" spans="1:6" ht="15.75" customHeight="1" x14ac:dyDescent="0.25">
      <c r="A149" s="23" t="s">
        <v>374</v>
      </c>
      <c r="B149" s="23" t="s">
        <v>375</v>
      </c>
      <c r="C149" s="23" t="s">
        <v>352</v>
      </c>
      <c r="D149" s="32">
        <v>4</v>
      </c>
      <c r="E149" s="32"/>
      <c r="F149" s="32">
        <f t="shared" si="4"/>
        <v>0</v>
      </c>
    </row>
    <row r="150" spans="1:6" ht="15.75" customHeight="1" x14ac:dyDescent="0.25">
      <c r="A150" s="23" t="s">
        <v>376</v>
      </c>
      <c r="B150" s="23" t="s">
        <v>377</v>
      </c>
      <c r="C150" s="23" t="s">
        <v>312</v>
      </c>
      <c r="D150" s="32">
        <v>4</v>
      </c>
      <c r="E150" s="32"/>
      <c r="F150" s="32">
        <f t="shared" si="4"/>
        <v>0</v>
      </c>
    </row>
    <row r="151" spans="1:6" ht="15.75" customHeight="1" x14ac:dyDescent="0.25">
      <c r="A151" s="23" t="s">
        <v>225</v>
      </c>
      <c r="B151" s="23" t="s">
        <v>226</v>
      </c>
      <c r="C151" s="23" t="s">
        <v>378</v>
      </c>
      <c r="D151" s="32">
        <v>4</v>
      </c>
      <c r="E151" s="32"/>
      <c r="F151" s="32">
        <f t="shared" si="4"/>
        <v>0</v>
      </c>
    </row>
    <row r="152" spans="1:6" ht="15.75" customHeight="1" x14ac:dyDescent="0.25">
      <c r="A152" s="23" t="s">
        <v>217</v>
      </c>
      <c r="B152" s="23" t="s">
        <v>218</v>
      </c>
      <c r="C152" s="23" t="s">
        <v>168</v>
      </c>
      <c r="D152" s="32">
        <v>4</v>
      </c>
      <c r="E152" s="32"/>
      <c r="F152" s="32">
        <f t="shared" si="4"/>
        <v>0</v>
      </c>
    </row>
    <row r="153" spans="1:6" ht="15.75" customHeight="1" x14ac:dyDescent="0.25">
      <c r="A153" s="23" t="s">
        <v>409</v>
      </c>
      <c r="B153" s="23" t="s">
        <v>410</v>
      </c>
      <c r="C153" s="23" t="s">
        <v>168</v>
      </c>
      <c r="D153" s="32">
        <v>4</v>
      </c>
      <c r="E153" s="32"/>
      <c r="F153" s="32">
        <f t="shared" ref="F153" si="5">E153*D153</f>
        <v>0</v>
      </c>
    </row>
    <row r="154" spans="1:6" ht="15.75" customHeight="1" x14ac:dyDescent="0.25">
      <c r="A154" s="23" t="s">
        <v>396</v>
      </c>
      <c r="B154" s="23" t="s">
        <v>379</v>
      </c>
      <c r="C154" s="23" t="s">
        <v>168</v>
      </c>
      <c r="D154" s="32">
        <v>4</v>
      </c>
      <c r="E154" s="32"/>
      <c r="F154" s="32">
        <f t="shared" si="4"/>
        <v>0</v>
      </c>
    </row>
    <row r="155" spans="1:6" ht="15.75" customHeight="1" x14ac:dyDescent="0.25">
      <c r="A155" s="23" t="s">
        <v>227</v>
      </c>
      <c r="B155" s="23" t="s">
        <v>228</v>
      </c>
      <c r="C155" s="23" t="s">
        <v>168</v>
      </c>
      <c r="D155" s="32">
        <v>4</v>
      </c>
      <c r="E155" s="32"/>
      <c r="F155" s="32">
        <f t="shared" si="4"/>
        <v>0</v>
      </c>
    </row>
    <row r="156" spans="1:6" ht="15.75" customHeight="1" x14ac:dyDescent="0.25">
      <c r="A156" s="23" t="s">
        <v>163</v>
      </c>
      <c r="B156" s="23" t="s">
        <v>164</v>
      </c>
      <c r="C156" s="23" t="s">
        <v>165</v>
      </c>
      <c r="D156" s="32">
        <v>4</v>
      </c>
      <c r="E156" s="32"/>
      <c r="F156" s="32">
        <f t="shared" si="4"/>
        <v>0</v>
      </c>
    </row>
    <row r="157" spans="1:6" ht="15.75" customHeight="1" x14ac:dyDescent="0.25">
      <c r="A157" s="23" t="s">
        <v>229</v>
      </c>
      <c r="B157" s="23" t="s">
        <v>230</v>
      </c>
      <c r="C157" s="23" t="s">
        <v>312</v>
      </c>
      <c r="D157" s="32">
        <v>4</v>
      </c>
      <c r="E157" s="32"/>
      <c r="F157" s="32">
        <f t="shared" si="4"/>
        <v>0</v>
      </c>
    </row>
    <row r="158" spans="1:6" ht="15.75" customHeight="1" x14ac:dyDescent="0.25">
      <c r="A158" s="23" t="s">
        <v>231</v>
      </c>
      <c r="B158" s="23" t="s">
        <v>232</v>
      </c>
      <c r="C158" s="23" t="s">
        <v>117</v>
      </c>
      <c r="D158" s="32">
        <v>4</v>
      </c>
      <c r="E158" s="32"/>
      <c r="F158" s="32">
        <f t="shared" si="4"/>
        <v>0</v>
      </c>
    </row>
    <row r="159" spans="1:6" ht="15.75" customHeight="1" x14ac:dyDescent="0.25">
      <c r="A159" s="23" t="s">
        <v>386</v>
      </c>
      <c r="B159" s="23" t="s">
        <v>387</v>
      </c>
      <c r="C159" s="23" t="s">
        <v>168</v>
      </c>
      <c r="D159" s="32">
        <v>4</v>
      </c>
      <c r="E159" s="32"/>
      <c r="F159" s="32">
        <f t="shared" si="4"/>
        <v>0</v>
      </c>
    </row>
    <row r="160" spans="1:6" ht="15.75" customHeight="1" x14ac:dyDescent="0.25">
      <c r="A160" s="23" t="s">
        <v>197</v>
      </c>
      <c r="B160" s="23" t="s">
        <v>198</v>
      </c>
      <c r="C160" s="23" t="s">
        <v>117</v>
      </c>
      <c r="D160" s="32">
        <v>4</v>
      </c>
      <c r="E160" s="32"/>
      <c r="F160" s="32">
        <f t="shared" si="4"/>
        <v>0</v>
      </c>
    </row>
    <row r="161" spans="1:6" ht="15.75" customHeight="1" x14ac:dyDescent="0.25">
      <c r="A161" s="23" t="s">
        <v>388</v>
      </c>
      <c r="B161" s="23" t="s">
        <v>389</v>
      </c>
      <c r="C161" s="23" t="s">
        <v>390</v>
      </c>
      <c r="D161" s="32">
        <v>4</v>
      </c>
      <c r="E161" s="32"/>
      <c r="F161" s="32">
        <f t="shared" si="4"/>
        <v>0</v>
      </c>
    </row>
    <row r="162" spans="1:6" ht="15.75" customHeight="1" x14ac:dyDescent="0.25">
      <c r="A162" s="23" t="s">
        <v>235</v>
      </c>
      <c r="B162" s="23" t="s">
        <v>236</v>
      </c>
      <c r="C162" s="23" t="s">
        <v>391</v>
      </c>
      <c r="D162" s="32">
        <v>4</v>
      </c>
      <c r="E162" s="32"/>
      <c r="F162" s="32">
        <f t="shared" si="4"/>
        <v>0</v>
      </c>
    </row>
    <row r="163" spans="1:6" ht="15.75" customHeight="1" x14ac:dyDescent="0.25">
      <c r="A163" s="23" t="s">
        <v>295</v>
      </c>
      <c r="B163" s="23" t="s">
        <v>131</v>
      </c>
      <c r="C163" s="23" t="s">
        <v>117</v>
      </c>
      <c r="D163" s="32">
        <v>4</v>
      </c>
      <c r="E163" s="32"/>
      <c r="F163" s="32">
        <f t="shared" si="4"/>
        <v>0</v>
      </c>
    </row>
    <row r="164" spans="1:6" ht="15.75" customHeight="1" x14ac:dyDescent="0.25">
      <c r="A164" s="23" t="s">
        <v>166</v>
      </c>
      <c r="B164" s="23" t="s">
        <v>167</v>
      </c>
      <c r="C164" s="23" t="s">
        <v>168</v>
      </c>
      <c r="D164" s="32">
        <v>4</v>
      </c>
      <c r="E164" s="32"/>
      <c r="F164" s="32">
        <f t="shared" si="4"/>
        <v>0</v>
      </c>
    </row>
    <row r="165" spans="1:6" ht="15.75" customHeight="1" x14ac:dyDescent="0.25">
      <c r="A165" s="23" t="s">
        <v>239</v>
      </c>
      <c r="B165" s="23" t="s">
        <v>240</v>
      </c>
      <c r="C165" s="23" t="s">
        <v>168</v>
      </c>
      <c r="D165" s="32">
        <v>4</v>
      </c>
      <c r="E165" s="32"/>
      <c r="F165" s="32">
        <f t="shared" si="4"/>
        <v>0</v>
      </c>
    </row>
    <row r="166" spans="1:6" ht="15.75" customHeight="1" x14ac:dyDescent="0.25">
      <c r="A166" s="23" t="s">
        <v>241</v>
      </c>
      <c r="B166" s="23" t="s">
        <v>242</v>
      </c>
      <c r="C166" s="23" t="s">
        <v>161</v>
      </c>
      <c r="D166" s="32">
        <v>4</v>
      </c>
      <c r="E166" s="32"/>
      <c r="F166" s="32">
        <f t="shared" si="4"/>
        <v>0</v>
      </c>
    </row>
    <row r="167" spans="1:6" ht="15.75" customHeight="1" x14ac:dyDescent="0.25">
      <c r="A167" s="23" t="s">
        <v>199</v>
      </c>
      <c r="B167" s="23" t="s">
        <v>200</v>
      </c>
      <c r="C167" s="23" t="s">
        <v>201</v>
      </c>
      <c r="D167" s="32">
        <v>4</v>
      </c>
      <c r="E167" s="32"/>
      <c r="F167" s="32">
        <f t="shared" si="4"/>
        <v>0</v>
      </c>
    </row>
    <row r="168" spans="1:6" ht="15.75" customHeight="1" x14ac:dyDescent="0.25">
      <c r="A168" s="23" t="s">
        <v>310</v>
      </c>
      <c r="B168" s="23" t="s">
        <v>311</v>
      </c>
      <c r="C168" s="23" t="s">
        <v>312</v>
      </c>
      <c r="D168" s="32">
        <v>4</v>
      </c>
      <c r="E168" s="32"/>
      <c r="F168" s="32">
        <f t="shared" si="4"/>
        <v>0</v>
      </c>
    </row>
    <row r="169" spans="1:6" ht="24" customHeight="1" x14ac:dyDescent="0.25">
      <c r="A169" s="113" t="s">
        <v>395</v>
      </c>
      <c r="B169" s="114"/>
      <c r="C169" s="114"/>
      <c r="D169" s="114"/>
      <c r="E169" s="114"/>
      <c r="F169" s="115"/>
    </row>
    <row r="170" spans="1:6" ht="30.75" customHeight="1" x14ac:dyDescent="0.25">
      <c r="A170" s="30" t="s">
        <v>112</v>
      </c>
      <c r="B170" s="31" t="s">
        <v>113</v>
      </c>
      <c r="C170" s="20" t="s">
        <v>138</v>
      </c>
      <c r="D170" s="32" t="s">
        <v>115</v>
      </c>
      <c r="E170" s="33" t="s">
        <v>139</v>
      </c>
      <c r="F170" s="34" t="s">
        <v>104</v>
      </c>
    </row>
    <row r="171" spans="1:6" ht="15.75" customHeight="1" x14ac:dyDescent="0.25">
      <c r="A171" s="23" t="s">
        <v>315</v>
      </c>
      <c r="B171" s="23" t="s">
        <v>316</v>
      </c>
      <c r="C171" s="23" t="s">
        <v>161</v>
      </c>
      <c r="D171" s="32">
        <v>4</v>
      </c>
      <c r="E171" s="32"/>
      <c r="F171" s="32">
        <f>E171*D171</f>
        <v>0</v>
      </c>
    </row>
    <row r="172" spans="1:6" ht="15.75" customHeight="1" x14ac:dyDescent="0.25">
      <c r="A172" s="23" t="s">
        <v>317</v>
      </c>
      <c r="B172" s="23" t="s">
        <v>318</v>
      </c>
      <c r="C172" s="23" t="s">
        <v>161</v>
      </c>
      <c r="D172" s="32">
        <v>4</v>
      </c>
      <c r="E172" s="32"/>
      <c r="F172" s="32">
        <f t="shared" ref="F172:F208" si="6">E172*D172</f>
        <v>0</v>
      </c>
    </row>
    <row r="173" spans="1:6" ht="15.75" customHeight="1" x14ac:dyDescent="0.25">
      <c r="A173" s="23" t="s">
        <v>174</v>
      </c>
      <c r="B173" s="23" t="s">
        <v>175</v>
      </c>
      <c r="C173" s="23" t="s">
        <v>161</v>
      </c>
      <c r="D173" s="32">
        <v>4</v>
      </c>
      <c r="E173" s="32"/>
      <c r="F173" s="32">
        <f t="shared" si="6"/>
        <v>0</v>
      </c>
    </row>
    <row r="174" spans="1:6" ht="15.75" customHeight="1" x14ac:dyDescent="0.25">
      <c r="A174" s="23" t="s">
        <v>176</v>
      </c>
      <c r="B174" s="23" t="s">
        <v>177</v>
      </c>
      <c r="C174" s="23" t="s">
        <v>117</v>
      </c>
      <c r="D174" s="32">
        <v>4</v>
      </c>
      <c r="E174" s="32"/>
      <c r="F174" s="32">
        <f t="shared" si="6"/>
        <v>0</v>
      </c>
    </row>
    <row r="175" spans="1:6" ht="15.75" customHeight="1" x14ac:dyDescent="0.25">
      <c r="A175" s="23" t="s">
        <v>313</v>
      </c>
      <c r="B175" s="23" t="s">
        <v>178</v>
      </c>
      <c r="C175" s="23" t="s">
        <v>117</v>
      </c>
      <c r="D175" s="32">
        <v>4</v>
      </c>
      <c r="E175" s="32"/>
      <c r="F175" s="32">
        <f t="shared" si="6"/>
        <v>0</v>
      </c>
    </row>
    <row r="176" spans="1:6" ht="15.75" customHeight="1" x14ac:dyDescent="0.25">
      <c r="A176" s="23" t="s">
        <v>149</v>
      </c>
      <c r="B176" s="23" t="s">
        <v>150</v>
      </c>
      <c r="C176" s="23" t="s">
        <v>142</v>
      </c>
      <c r="D176" s="32">
        <v>4</v>
      </c>
      <c r="E176" s="32"/>
      <c r="F176" s="32">
        <f t="shared" si="6"/>
        <v>0</v>
      </c>
    </row>
    <row r="177" spans="1:6" ht="15.75" customHeight="1" x14ac:dyDescent="0.25">
      <c r="A177" s="23" t="s">
        <v>261</v>
      </c>
      <c r="B177" s="23" t="s">
        <v>262</v>
      </c>
      <c r="C177" s="23" t="s">
        <v>142</v>
      </c>
      <c r="D177" s="32">
        <v>4</v>
      </c>
      <c r="E177" s="32"/>
      <c r="F177" s="32">
        <f t="shared" si="6"/>
        <v>0</v>
      </c>
    </row>
    <row r="178" spans="1:6" ht="15.75" customHeight="1" x14ac:dyDescent="0.25">
      <c r="A178" s="23" t="s">
        <v>267</v>
      </c>
      <c r="B178" s="23" t="s">
        <v>268</v>
      </c>
      <c r="C178" s="23" t="s">
        <v>142</v>
      </c>
      <c r="D178" s="32">
        <v>4</v>
      </c>
      <c r="E178" s="32"/>
      <c r="F178" s="32">
        <f t="shared" si="6"/>
        <v>0</v>
      </c>
    </row>
    <row r="179" spans="1:6" ht="15.75" customHeight="1" x14ac:dyDescent="0.25">
      <c r="A179" s="23" t="s">
        <v>325</v>
      </c>
      <c r="B179" s="23" t="s">
        <v>326</v>
      </c>
      <c r="C179" s="23" t="s">
        <v>161</v>
      </c>
      <c r="D179" s="32">
        <v>4</v>
      </c>
      <c r="E179" s="32"/>
      <c r="F179" s="32">
        <f t="shared" si="6"/>
        <v>0</v>
      </c>
    </row>
    <row r="180" spans="1:6" ht="15.75" customHeight="1" x14ac:dyDescent="0.25">
      <c r="A180" s="23" t="s">
        <v>327</v>
      </c>
      <c r="B180" s="23" t="s">
        <v>328</v>
      </c>
      <c r="C180" s="23" t="s">
        <v>142</v>
      </c>
      <c r="D180" s="32">
        <v>4</v>
      </c>
      <c r="E180" s="32"/>
      <c r="F180" s="32">
        <f t="shared" si="6"/>
        <v>0</v>
      </c>
    </row>
    <row r="181" spans="1:6" ht="15.75" customHeight="1" x14ac:dyDescent="0.25">
      <c r="A181" s="23" t="s">
        <v>300</v>
      </c>
      <c r="B181" s="23" t="s">
        <v>301</v>
      </c>
      <c r="C181" s="23" t="s">
        <v>161</v>
      </c>
      <c r="D181" s="32">
        <v>4</v>
      </c>
      <c r="E181" s="32"/>
      <c r="F181" s="32">
        <f t="shared" si="6"/>
        <v>0</v>
      </c>
    </row>
    <row r="182" spans="1:6" ht="15.75" customHeight="1" x14ac:dyDescent="0.25">
      <c r="A182" s="23" t="s">
        <v>331</v>
      </c>
      <c r="B182" s="23" t="s">
        <v>332</v>
      </c>
      <c r="C182" s="23" t="s">
        <v>161</v>
      </c>
      <c r="D182" s="32">
        <v>4</v>
      </c>
      <c r="E182" s="32"/>
      <c r="F182" s="32">
        <f t="shared" si="6"/>
        <v>0</v>
      </c>
    </row>
    <row r="183" spans="1:6" ht="15.75" customHeight="1" x14ac:dyDescent="0.25">
      <c r="A183" s="23" t="s">
        <v>333</v>
      </c>
      <c r="B183" s="23" t="s">
        <v>334</v>
      </c>
      <c r="C183" s="23" t="s">
        <v>161</v>
      </c>
      <c r="D183" s="32">
        <v>4</v>
      </c>
      <c r="E183" s="32"/>
      <c r="F183" s="32">
        <f t="shared" si="6"/>
        <v>0</v>
      </c>
    </row>
    <row r="184" spans="1:6" ht="15.75" customHeight="1" x14ac:dyDescent="0.25">
      <c r="A184" s="23" t="s">
        <v>338</v>
      </c>
      <c r="B184" s="23" t="s">
        <v>339</v>
      </c>
      <c r="C184" s="23" t="s">
        <v>158</v>
      </c>
      <c r="D184" s="32">
        <v>4</v>
      </c>
      <c r="E184" s="32"/>
      <c r="F184" s="32">
        <f t="shared" si="6"/>
        <v>0</v>
      </c>
    </row>
    <row r="185" spans="1:6" ht="15.75" customHeight="1" x14ac:dyDescent="0.25">
      <c r="A185" s="23" t="s">
        <v>340</v>
      </c>
      <c r="B185" s="23" t="s">
        <v>341</v>
      </c>
      <c r="C185" s="23" t="s">
        <v>158</v>
      </c>
      <c r="D185" s="32">
        <v>4</v>
      </c>
      <c r="E185" s="32"/>
      <c r="F185" s="32">
        <f t="shared" si="6"/>
        <v>0</v>
      </c>
    </row>
    <row r="186" spans="1:6" ht="15.75" customHeight="1" x14ac:dyDescent="0.25">
      <c r="A186" s="23" t="s">
        <v>397</v>
      </c>
      <c r="B186" s="23" t="s">
        <v>342</v>
      </c>
      <c r="C186" s="23" t="s">
        <v>158</v>
      </c>
      <c r="D186" s="32">
        <v>4</v>
      </c>
      <c r="E186" s="32"/>
      <c r="F186" s="32">
        <f t="shared" si="6"/>
        <v>0</v>
      </c>
    </row>
    <row r="187" spans="1:6" ht="15.75" customHeight="1" x14ac:dyDescent="0.25">
      <c r="A187" s="23" t="s">
        <v>156</v>
      </c>
      <c r="B187" s="23" t="s">
        <v>157</v>
      </c>
      <c r="C187" s="23" t="s">
        <v>158</v>
      </c>
      <c r="D187" s="32">
        <v>4</v>
      </c>
      <c r="E187" s="32"/>
      <c r="F187" s="32">
        <f t="shared" si="6"/>
        <v>0</v>
      </c>
    </row>
    <row r="188" spans="1:6" ht="15.75" customHeight="1" x14ac:dyDescent="0.25">
      <c r="A188" s="23" t="s">
        <v>348</v>
      </c>
      <c r="B188" s="23" t="s">
        <v>349</v>
      </c>
      <c r="C188" s="23" t="s">
        <v>161</v>
      </c>
      <c r="D188" s="32">
        <v>4</v>
      </c>
      <c r="E188" s="32"/>
      <c r="F188" s="32">
        <f t="shared" si="6"/>
        <v>0</v>
      </c>
    </row>
    <row r="189" spans="1:6" ht="15.75" customHeight="1" x14ac:dyDescent="0.25">
      <c r="A189" s="23" t="s">
        <v>151</v>
      </c>
      <c r="B189" s="23" t="s">
        <v>152</v>
      </c>
      <c r="C189" s="23" t="s">
        <v>142</v>
      </c>
      <c r="D189" s="32">
        <v>4</v>
      </c>
      <c r="E189" s="32"/>
      <c r="F189" s="32">
        <f t="shared" si="6"/>
        <v>0</v>
      </c>
    </row>
    <row r="190" spans="1:6" ht="15.75" customHeight="1" x14ac:dyDescent="0.25">
      <c r="A190" s="23" t="s">
        <v>237</v>
      </c>
      <c r="B190" s="23" t="s">
        <v>238</v>
      </c>
      <c r="C190" s="23" t="s">
        <v>168</v>
      </c>
      <c r="D190" s="32">
        <v>4</v>
      </c>
      <c r="E190" s="32"/>
      <c r="F190" s="32">
        <f t="shared" si="6"/>
        <v>0</v>
      </c>
    </row>
    <row r="191" spans="1:6" ht="15.75" customHeight="1" x14ac:dyDescent="0.25">
      <c r="A191" s="23" t="s">
        <v>169</v>
      </c>
      <c r="B191" s="23" t="s">
        <v>170</v>
      </c>
      <c r="C191" s="23" t="s">
        <v>171</v>
      </c>
      <c r="D191" s="32">
        <v>4</v>
      </c>
      <c r="E191" s="32"/>
      <c r="F191" s="32">
        <f t="shared" si="6"/>
        <v>0</v>
      </c>
    </row>
    <row r="192" spans="1:6" ht="15.75" customHeight="1" x14ac:dyDescent="0.25">
      <c r="A192" s="23" t="s">
        <v>180</v>
      </c>
      <c r="B192" s="23" t="s">
        <v>181</v>
      </c>
      <c r="C192" s="23" t="s">
        <v>161</v>
      </c>
      <c r="D192" s="32">
        <v>4</v>
      </c>
      <c r="E192" s="32"/>
      <c r="F192" s="32">
        <f t="shared" si="6"/>
        <v>0</v>
      </c>
    </row>
    <row r="193" spans="1:6" ht="15.75" customHeight="1" x14ac:dyDescent="0.25">
      <c r="A193" s="23" t="s">
        <v>355</v>
      </c>
      <c r="B193" s="23" t="s">
        <v>356</v>
      </c>
      <c r="C193" s="23" t="s">
        <v>168</v>
      </c>
      <c r="D193" s="32">
        <v>4</v>
      </c>
      <c r="E193" s="32"/>
      <c r="F193" s="32">
        <f t="shared" si="6"/>
        <v>0</v>
      </c>
    </row>
    <row r="194" spans="1:6" ht="15.75" customHeight="1" x14ac:dyDescent="0.25">
      <c r="A194" s="23" t="s">
        <v>303</v>
      </c>
      <c r="B194" s="23" t="s">
        <v>304</v>
      </c>
      <c r="C194" s="23" t="s">
        <v>161</v>
      </c>
      <c r="D194" s="32">
        <v>4</v>
      </c>
      <c r="E194" s="32"/>
      <c r="F194" s="32">
        <f t="shared" si="6"/>
        <v>0</v>
      </c>
    </row>
    <row r="195" spans="1:6" ht="15.75" customHeight="1" x14ac:dyDescent="0.25">
      <c r="A195" s="23" t="s">
        <v>358</v>
      </c>
      <c r="B195" s="23" t="s">
        <v>359</v>
      </c>
      <c r="C195" s="23" t="s">
        <v>161</v>
      </c>
      <c r="D195" s="32">
        <v>4</v>
      </c>
      <c r="E195" s="32"/>
      <c r="F195" s="32">
        <f t="shared" si="6"/>
        <v>0</v>
      </c>
    </row>
    <row r="196" spans="1:6" ht="15.75" customHeight="1" x14ac:dyDescent="0.25">
      <c r="A196" s="23" t="s">
        <v>305</v>
      </c>
      <c r="B196" s="23" t="s">
        <v>182</v>
      </c>
      <c r="C196" s="23" t="s">
        <v>183</v>
      </c>
      <c r="D196" s="32">
        <v>4</v>
      </c>
      <c r="E196" s="32"/>
      <c r="F196" s="32">
        <f t="shared" si="6"/>
        <v>0</v>
      </c>
    </row>
    <row r="197" spans="1:6" ht="15.75" customHeight="1" x14ac:dyDescent="0.25">
      <c r="A197" s="23" t="s">
        <v>186</v>
      </c>
      <c r="B197" s="23" t="s">
        <v>187</v>
      </c>
      <c r="C197" s="23" t="s">
        <v>117</v>
      </c>
      <c r="D197" s="32">
        <v>4</v>
      </c>
      <c r="E197" s="32"/>
      <c r="F197" s="32">
        <f t="shared" si="6"/>
        <v>0</v>
      </c>
    </row>
    <row r="198" spans="1:6" ht="31.5" customHeight="1" x14ac:dyDescent="0.25">
      <c r="A198" s="23" t="s">
        <v>275</v>
      </c>
      <c r="B198" s="23" t="s">
        <v>276</v>
      </c>
      <c r="C198" s="23" t="s">
        <v>161</v>
      </c>
      <c r="D198" s="32">
        <v>4</v>
      </c>
      <c r="E198" s="32"/>
      <c r="F198" s="32">
        <f t="shared" si="6"/>
        <v>0</v>
      </c>
    </row>
    <row r="199" spans="1:6" ht="15.75" customHeight="1" x14ac:dyDescent="0.25">
      <c r="A199" s="23" t="s">
        <v>365</v>
      </c>
      <c r="B199" s="23" t="s">
        <v>366</v>
      </c>
      <c r="C199" s="23" t="s">
        <v>155</v>
      </c>
      <c r="D199" s="32">
        <v>4</v>
      </c>
      <c r="E199" s="32"/>
      <c r="F199" s="32">
        <f t="shared" si="6"/>
        <v>0</v>
      </c>
    </row>
    <row r="200" spans="1:6" ht="15.75" customHeight="1" x14ac:dyDescent="0.25">
      <c r="A200" s="23" t="s">
        <v>367</v>
      </c>
      <c r="B200" s="23" t="s">
        <v>368</v>
      </c>
      <c r="C200" s="23" t="s">
        <v>369</v>
      </c>
      <c r="D200" s="32">
        <v>4</v>
      </c>
      <c r="E200" s="32"/>
      <c r="F200" s="32">
        <f t="shared" si="6"/>
        <v>0</v>
      </c>
    </row>
    <row r="201" spans="1:6" ht="15.75" customHeight="1" x14ac:dyDescent="0.25">
      <c r="A201" s="23" t="s">
        <v>192</v>
      </c>
      <c r="B201" s="23" t="s">
        <v>193</v>
      </c>
      <c r="C201" s="23" t="s">
        <v>117</v>
      </c>
      <c r="D201" s="32">
        <v>4</v>
      </c>
      <c r="E201" s="32"/>
      <c r="F201" s="32">
        <f t="shared" si="6"/>
        <v>0</v>
      </c>
    </row>
    <row r="202" spans="1:6" ht="15.75" customHeight="1" x14ac:dyDescent="0.25">
      <c r="A202" s="23" t="s">
        <v>370</v>
      </c>
      <c r="B202" s="23" t="s">
        <v>371</v>
      </c>
      <c r="C202" s="23" t="s">
        <v>183</v>
      </c>
      <c r="D202" s="32">
        <v>4</v>
      </c>
      <c r="E202" s="32"/>
      <c r="F202" s="32">
        <f t="shared" si="6"/>
        <v>0</v>
      </c>
    </row>
    <row r="203" spans="1:6" ht="15.75" customHeight="1" x14ac:dyDescent="0.25">
      <c r="A203" s="23" t="s">
        <v>372</v>
      </c>
      <c r="B203" s="23" t="s">
        <v>373</v>
      </c>
      <c r="C203" s="23" t="s">
        <v>161</v>
      </c>
      <c r="D203" s="32">
        <v>4</v>
      </c>
      <c r="E203" s="32"/>
      <c r="F203" s="32">
        <f t="shared" si="6"/>
        <v>0</v>
      </c>
    </row>
    <row r="204" spans="1:6" ht="15.75" customHeight="1" x14ac:dyDescent="0.25">
      <c r="A204" s="23" t="s">
        <v>280</v>
      </c>
      <c r="B204" s="23" t="s">
        <v>125</v>
      </c>
      <c r="C204" s="23" t="s">
        <v>117</v>
      </c>
      <c r="D204" s="32">
        <v>4</v>
      </c>
      <c r="E204" s="32"/>
      <c r="F204" s="32">
        <f t="shared" si="6"/>
        <v>0</v>
      </c>
    </row>
    <row r="205" spans="1:6" ht="15.75" customHeight="1" x14ac:dyDescent="0.25">
      <c r="A205" s="23" t="s">
        <v>380</v>
      </c>
      <c r="B205" s="23" t="s">
        <v>381</v>
      </c>
      <c r="C205" s="23" t="s">
        <v>168</v>
      </c>
      <c r="D205" s="32">
        <v>4</v>
      </c>
      <c r="E205" s="32"/>
      <c r="F205" s="32">
        <f t="shared" si="6"/>
        <v>0</v>
      </c>
    </row>
    <row r="206" spans="1:6" ht="15.75" customHeight="1" x14ac:dyDescent="0.25">
      <c r="A206" s="23" t="s">
        <v>382</v>
      </c>
      <c r="B206" s="23" t="s">
        <v>383</v>
      </c>
      <c r="C206" s="23" t="s">
        <v>155</v>
      </c>
      <c r="D206" s="32">
        <v>4</v>
      </c>
      <c r="E206" s="32"/>
      <c r="F206" s="32">
        <f t="shared" si="6"/>
        <v>0</v>
      </c>
    </row>
    <row r="207" spans="1:6" ht="15.75" customHeight="1" x14ac:dyDescent="0.25">
      <c r="A207" s="23" t="s">
        <v>384</v>
      </c>
      <c r="B207" s="23" t="s">
        <v>385</v>
      </c>
      <c r="C207" s="23" t="s">
        <v>161</v>
      </c>
      <c r="D207" s="32">
        <v>4</v>
      </c>
      <c r="E207" s="32"/>
      <c r="F207" s="32">
        <f t="shared" si="6"/>
        <v>0</v>
      </c>
    </row>
    <row r="208" spans="1:6" ht="15.75" customHeight="1" x14ac:dyDescent="0.25">
      <c r="A208" s="23" t="s">
        <v>392</v>
      </c>
      <c r="B208" s="23" t="s">
        <v>393</v>
      </c>
      <c r="C208" s="23" t="s">
        <v>391</v>
      </c>
      <c r="D208" s="32">
        <v>4</v>
      </c>
      <c r="E208" s="32"/>
      <c r="F208" s="32">
        <f t="shared" si="6"/>
        <v>0</v>
      </c>
    </row>
    <row r="209" spans="1:6" ht="24" customHeight="1" x14ac:dyDescent="0.25">
      <c r="A209" s="113" t="s">
        <v>110</v>
      </c>
      <c r="B209" s="114"/>
      <c r="C209" s="114"/>
      <c r="D209" s="114"/>
      <c r="E209" s="114"/>
      <c r="F209" s="115"/>
    </row>
    <row r="210" spans="1:6" ht="30.75" customHeight="1" x14ac:dyDescent="0.25">
      <c r="A210" s="30" t="s">
        <v>112</v>
      </c>
      <c r="B210" s="31" t="s">
        <v>113</v>
      </c>
      <c r="C210" s="31" t="s">
        <v>206</v>
      </c>
      <c r="D210" s="32" t="s">
        <v>115</v>
      </c>
      <c r="E210" s="33" t="s">
        <v>139</v>
      </c>
      <c r="F210" s="34" t="s">
        <v>104</v>
      </c>
    </row>
    <row r="211" spans="1:6" ht="15.75" customHeight="1" x14ac:dyDescent="0.25">
      <c r="A211" s="23" t="s">
        <v>245</v>
      </c>
      <c r="B211" s="23" t="s">
        <v>246</v>
      </c>
      <c r="C211" s="23" t="s">
        <v>134</v>
      </c>
      <c r="D211" s="32">
        <v>2</v>
      </c>
      <c r="E211" s="24"/>
      <c r="F211" s="32">
        <f>SUM(D211*E211)</f>
        <v>0</v>
      </c>
    </row>
    <row r="212" spans="1:6" ht="15.75" customHeight="1" x14ac:dyDescent="0.25">
      <c r="A212" s="23" t="s">
        <v>247</v>
      </c>
      <c r="B212" s="23" t="s">
        <v>248</v>
      </c>
      <c r="C212" s="23" t="s">
        <v>134</v>
      </c>
      <c r="D212" s="32">
        <v>2</v>
      </c>
      <c r="E212" s="24"/>
      <c r="F212" s="32">
        <f>SUM(D212*E212)</f>
        <v>0</v>
      </c>
    </row>
    <row r="213" spans="1:6" ht="15.75" customHeight="1" x14ac:dyDescent="0.25">
      <c r="A213" s="23" t="s">
        <v>249</v>
      </c>
      <c r="B213" s="23" t="s">
        <v>250</v>
      </c>
      <c r="C213" s="23" t="s">
        <v>134</v>
      </c>
      <c r="D213" s="32">
        <v>1</v>
      </c>
      <c r="E213" s="24"/>
      <c r="F213" s="32">
        <f>SUM(D213*E213)</f>
        <v>0</v>
      </c>
    </row>
    <row r="214" spans="1:6" ht="15.75" customHeight="1" x14ac:dyDescent="0.25">
      <c r="A214" s="23" t="s">
        <v>251</v>
      </c>
      <c r="B214" s="23" t="s">
        <v>252</v>
      </c>
      <c r="C214" s="23" t="s">
        <v>134</v>
      </c>
      <c r="D214" s="32">
        <v>1</v>
      </c>
      <c r="E214" s="24"/>
      <c r="F214" s="32">
        <f>SUM(D214*E214)</f>
        <v>0</v>
      </c>
    </row>
    <row r="215" spans="1:6" ht="15.75" customHeight="1" x14ac:dyDescent="0.25">
      <c r="A215" s="23" t="s">
        <v>253</v>
      </c>
      <c r="B215" s="23" t="s">
        <v>254</v>
      </c>
      <c r="C215" s="23" t="s">
        <v>134</v>
      </c>
      <c r="D215" s="32">
        <v>1</v>
      </c>
      <c r="E215" s="24"/>
      <c r="F215" s="32">
        <f>SUM(D215*E215)</f>
        <v>0</v>
      </c>
    </row>
  </sheetData>
  <autoFilter ref="D2:D216" xr:uid="{00000000-0009-0000-0000-000000000000}"/>
  <sortState xmlns:xlrd2="http://schemas.microsoft.com/office/spreadsheetml/2017/richdata2" ref="A139:F194">
    <sortCondition ref="A139:A194"/>
  </sortState>
  <mergeCells count="21">
    <mergeCell ref="A120:F120"/>
    <mergeCell ref="A209:F209"/>
    <mergeCell ref="A17:F17"/>
    <mergeCell ref="E18:F18"/>
    <mergeCell ref="E19:F19"/>
    <mergeCell ref="A26:F26"/>
    <mergeCell ref="A64:F64"/>
    <mergeCell ref="A90:F90"/>
    <mergeCell ref="A169:F169"/>
    <mergeCell ref="A15:F15"/>
    <mergeCell ref="A2:F4"/>
    <mergeCell ref="A6:B6"/>
    <mergeCell ref="C6:F6"/>
    <mergeCell ref="A7:B7"/>
    <mergeCell ref="C7:F7"/>
    <mergeCell ref="A8:F8"/>
    <mergeCell ref="A10:F10"/>
    <mergeCell ref="A11:F11"/>
    <mergeCell ref="A12:F12"/>
    <mergeCell ref="A13:F13"/>
    <mergeCell ref="A14:F14"/>
  </mergeCells>
  <hyperlinks>
    <hyperlink ref="C56" r:id="rId1" tooltip="Saururacée" display="https://fr.wikipedia.org/wiki/Saururac%C3%A9e" xr:uid="{00000000-0004-0000-0000-000000000000}"/>
  </hyperlinks>
  <pageMargins left="0.7" right="0.7" top="0.75" bottom="0.75" header="0.3" footer="0.3"/>
  <pageSetup paperSize="9" scale="67" orientation="portrait" horizontalDpi="4294967293" r:id="rId2"/>
  <rowBreaks count="3" manualBreakCount="3">
    <brk id="25" max="16383" man="1"/>
    <brk id="89" max="16383" man="1"/>
    <brk id="11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27"/>
  <sheetViews>
    <sheetView zoomScale="70" zoomScaleNormal="70" zoomScaleSheetLayoutView="70" zoomScalePageLayoutView="70" workbookViewId="0">
      <selection activeCell="G85" sqref="G85"/>
    </sheetView>
  </sheetViews>
  <sheetFormatPr baseColWidth="10" defaultRowHeight="15" x14ac:dyDescent="0.25"/>
  <cols>
    <col min="1" max="1" width="7.7109375" style="1" customWidth="1"/>
    <col min="2" max="2" width="43.140625" style="1" customWidth="1"/>
    <col min="3" max="3" width="42.140625" style="1" customWidth="1"/>
    <col min="4" max="4" width="14.7109375" style="1" customWidth="1"/>
    <col min="5" max="5" width="8.85546875" style="1" customWidth="1"/>
    <col min="6" max="6" width="12.85546875" style="1" customWidth="1"/>
    <col min="7" max="7" width="17" style="1" customWidth="1"/>
    <col min="8" max="8" width="14.7109375" style="1" customWidth="1"/>
    <col min="9" max="9" width="8.7109375" style="1" customWidth="1"/>
    <col min="10" max="10" width="16" style="1" customWidth="1"/>
    <col min="11" max="11" width="17.140625" style="1" customWidth="1"/>
    <col min="12" max="16384" width="11.42578125" style="1"/>
  </cols>
  <sheetData>
    <row r="2" spans="2:12" ht="15" customHeight="1" x14ac:dyDescent="0.25"/>
    <row r="3" spans="2:12" ht="15" customHeight="1" x14ac:dyDescent="0.25"/>
    <row r="4" spans="2:12" ht="15" customHeight="1" thickBot="1" x14ac:dyDescent="0.3"/>
    <row r="5" spans="2:12" ht="45" customHeight="1" x14ac:dyDescent="0.5">
      <c r="B5" s="132" t="s">
        <v>0</v>
      </c>
      <c r="C5" s="133"/>
      <c r="D5" s="133"/>
      <c r="E5" s="133"/>
      <c r="F5" s="133"/>
      <c r="G5" s="133"/>
      <c r="H5" s="133"/>
      <c r="I5" s="133"/>
      <c r="J5" s="133"/>
      <c r="K5" s="77"/>
    </row>
    <row r="6" spans="2:12" ht="13.5" customHeight="1" x14ac:dyDescent="0.4">
      <c r="B6" s="78"/>
      <c r="C6" s="79"/>
      <c r="D6" s="79"/>
      <c r="E6" s="80"/>
      <c r="F6" s="80"/>
      <c r="G6" s="80"/>
      <c r="I6" s="80"/>
      <c r="K6" s="81"/>
    </row>
    <row r="7" spans="2:12" ht="58.5" customHeight="1" x14ac:dyDescent="0.25">
      <c r="B7" s="137" t="s">
        <v>1</v>
      </c>
      <c r="C7" s="138"/>
      <c r="D7" s="138"/>
      <c r="E7" s="138"/>
      <c r="F7" s="138"/>
      <c r="G7" s="138"/>
      <c r="H7" s="138"/>
      <c r="I7" s="138"/>
      <c r="J7" s="138"/>
      <c r="K7" s="139"/>
    </row>
    <row r="8" spans="2:12" ht="21" customHeight="1" x14ac:dyDescent="0.3">
      <c r="B8" s="140" t="s">
        <v>2</v>
      </c>
      <c r="C8" s="141"/>
      <c r="D8" s="141"/>
      <c r="E8" s="141"/>
      <c r="F8" s="141"/>
      <c r="G8" s="141"/>
      <c r="H8" s="141"/>
      <c r="I8" s="141"/>
      <c r="J8" s="141"/>
      <c r="K8" s="142"/>
    </row>
    <row r="9" spans="2:12" ht="40.5" customHeight="1" x14ac:dyDescent="0.3">
      <c r="B9" s="134" t="s">
        <v>3</v>
      </c>
      <c r="C9" s="135"/>
      <c r="D9" s="135"/>
      <c r="E9" s="2"/>
      <c r="F9" s="136" t="s">
        <v>4</v>
      </c>
      <c r="G9" s="136"/>
      <c r="H9" s="3"/>
      <c r="I9" s="2"/>
      <c r="K9" s="81"/>
    </row>
    <row r="10" spans="2:12" ht="40.5" customHeight="1" x14ac:dyDescent="0.3">
      <c r="B10" s="129" t="s">
        <v>5</v>
      </c>
      <c r="C10" s="130"/>
      <c r="D10" s="130"/>
      <c r="E10" s="56"/>
      <c r="F10" s="131" t="s">
        <v>6</v>
      </c>
      <c r="G10" s="131"/>
      <c r="H10" s="57"/>
      <c r="I10" s="56"/>
      <c r="J10" s="58"/>
      <c r="K10" s="82"/>
    </row>
    <row r="11" spans="2:12" ht="23.25" customHeight="1" x14ac:dyDescent="0.25">
      <c r="B11" s="152" t="s">
        <v>7</v>
      </c>
      <c r="C11" s="153"/>
      <c r="D11" s="153"/>
      <c r="E11" s="153"/>
      <c r="F11" s="153"/>
      <c r="G11" s="153"/>
      <c r="H11" s="153"/>
      <c r="I11" s="153"/>
      <c r="J11" s="153"/>
      <c r="K11" s="154"/>
    </row>
    <row r="12" spans="2:12" ht="23.25" customHeight="1" x14ac:dyDescent="0.4">
      <c r="B12" s="83" t="s">
        <v>411</v>
      </c>
      <c r="C12" s="84"/>
      <c r="D12" s="84"/>
      <c r="E12" s="53"/>
      <c r="F12" s="53"/>
      <c r="G12" s="53"/>
      <c r="H12" s="53"/>
      <c r="I12" s="53"/>
      <c r="J12" s="53"/>
      <c r="K12" s="85"/>
      <c r="L12"/>
    </row>
    <row r="13" spans="2:12" ht="23.25" customHeight="1" x14ac:dyDescent="0.25">
      <c r="B13" s="86" t="s">
        <v>8</v>
      </c>
      <c r="C13" s="51" t="s">
        <v>9</v>
      </c>
      <c r="D13" s="148" t="s">
        <v>412</v>
      </c>
      <c r="E13" s="148"/>
      <c r="F13" s="148"/>
      <c r="G13" s="149" t="s">
        <v>10</v>
      </c>
      <c r="H13" s="150"/>
      <c r="I13" s="149" t="s">
        <v>413</v>
      </c>
      <c r="J13" s="151"/>
      <c r="K13" s="87" t="s">
        <v>414</v>
      </c>
      <c r="L13"/>
    </row>
    <row r="14" spans="2:12" ht="30" customHeight="1" x14ac:dyDescent="0.25">
      <c r="B14" s="88"/>
      <c r="C14" s="39"/>
      <c r="D14" s="49" t="s">
        <v>415</v>
      </c>
      <c r="E14" s="50" t="s">
        <v>416</v>
      </c>
      <c r="F14" s="60" t="s">
        <v>116</v>
      </c>
      <c r="G14" s="50" t="s">
        <v>416</v>
      </c>
      <c r="H14" s="60" t="s">
        <v>116</v>
      </c>
      <c r="I14" s="50" t="s">
        <v>416</v>
      </c>
      <c r="J14" s="50" t="s">
        <v>468</v>
      </c>
      <c r="K14" s="89" t="s">
        <v>469</v>
      </c>
      <c r="L14"/>
    </row>
    <row r="15" spans="2:12" ht="23.25" customHeight="1" x14ac:dyDescent="0.25">
      <c r="B15" s="90" t="s">
        <v>11</v>
      </c>
      <c r="C15" s="41" t="s">
        <v>12</v>
      </c>
      <c r="D15" s="41" t="s">
        <v>417</v>
      </c>
      <c r="E15" s="42">
        <v>7</v>
      </c>
      <c r="F15" s="42"/>
      <c r="G15" s="42"/>
      <c r="H15" s="42"/>
      <c r="I15" s="42">
        <v>13</v>
      </c>
      <c r="J15" s="43"/>
      <c r="K15" s="91">
        <f>(E15*F15)+(G15*H15)+(I15*J15)</f>
        <v>0</v>
      </c>
      <c r="L15"/>
    </row>
    <row r="16" spans="2:12" ht="23.25" customHeight="1" x14ac:dyDescent="0.25">
      <c r="B16" s="90" t="s">
        <v>13</v>
      </c>
      <c r="C16" s="41" t="s">
        <v>14</v>
      </c>
      <c r="D16" s="41" t="s">
        <v>417</v>
      </c>
      <c r="E16" s="42">
        <v>9</v>
      </c>
      <c r="F16" s="42"/>
      <c r="G16" s="42"/>
      <c r="H16" s="42"/>
      <c r="I16" s="42">
        <v>15</v>
      </c>
      <c r="J16" s="43"/>
      <c r="K16" s="91">
        <f t="shared" ref="K16:K56" si="0">(E16*F16)+(G16*H16)+(I16*J16)</f>
        <v>0</v>
      </c>
      <c r="L16"/>
    </row>
    <row r="17" spans="2:12" ht="23.25" customHeight="1" x14ac:dyDescent="0.25">
      <c r="B17" s="90" t="s">
        <v>15</v>
      </c>
      <c r="C17" s="41" t="s">
        <v>16</v>
      </c>
      <c r="D17" s="41" t="s">
        <v>417</v>
      </c>
      <c r="E17" s="42">
        <v>12</v>
      </c>
      <c r="F17" s="42"/>
      <c r="G17" s="42">
        <v>14</v>
      </c>
      <c r="H17" s="42"/>
      <c r="I17" s="42"/>
      <c r="J17" s="43"/>
      <c r="K17" s="91">
        <f t="shared" si="0"/>
        <v>0</v>
      </c>
      <c r="L17"/>
    </row>
    <row r="18" spans="2:12" ht="23.25" customHeight="1" x14ac:dyDescent="0.25">
      <c r="B18" s="90" t="s">
        <v>418</v>
      </c>
      <c r="C18" s="40" t="s">
        <v>419</v>
      </c>
      <c r="D18" s="40" t="s">
        <v>420</v>
      </c>
      <c r="E18" s="42">
        <v>6</v>
      </c>
      <c r="F18" s="42"/>
      <c r="G18" s="42"/>
      <c r="H18" s="42"/>
      <c r="I18" s="42"/>
      <c r="J18" s="43"/>
      <c r="K18" s="91">
        <f t="shared" si="0"/>
        <v>0</v>
      </c>
      <c r="L18"/>
    </row>
    <row r="19" spans="2:12" ht="23.25" customHeight="1" x14ac:dyDescent="0.25">
      <c r="B19" s="90" t="s">
        <v>421</v>
      </c>
      <c r="C19" s="41" t="s">
        <v>20</v>
      </c>
      <c r="D19" s="40" t="s">
        <v>420</v>
      </c>
      <c r="E19" s="42">
        <v>10</v>
      </c>
      <c r="F19" s="42"/>
      <c r="G19" s="42">
        <v>10</v>
      </c>
      <c r="H19" s="42"/>
      <c r="I19" s="42">
        <v>12</v>
      </c>
      <c r="J19" s="43"/>
      <c r="K19" s="91">
        <f t="shared" si="0"/>
        <v>0</v>
      </c>
      <c r="L19"/>
    </row>
    <row r="20" spans="2:12" ht="23.25" customHeight="1" x14ac:dyDescent="0.25">
      <c r="B20" s="90" t="s">
        <v>21</v>
      </c>
      <c r="C20" s="41" t="s">
        <v>22</v>
      </c>
      <c r="D20" s="41" t="s">
        <v>417</v>
      </c>
      <c r="E20" s="42">
        <v>8</v>
      </c>
      <c r="F20" s="42"/>
      <c r="G20" s="42">
        <v>9</v>
      </c>
      <c r="H20" s="42"/>
      <c r="I20" s="42">
        <v>10</v>
      </c>
      <c r="J20" s="43"/>
      <c r="K20" s="91">
        <f t="shared" si="0"/>
        <v>0</v>
      </c>
      <c r="L20"/>
    </row>
    <row r="21" spans="2:12" ht="23.25" customHeight="1" x14ac:dyDescent="0.25">
      <c r="B21" s="90" t="s">
        <v>422</v>
      </c>
      <c r="C21" s="40" t="s">
        <v>423</v>
      </c>
      <c r="D21" s="40"/>
      <c r="E21" s="42"/>
      <c r="F21" s="42"/>
      <c r="G21" s="42"/>
      <c r="H21" s="42"/>
      <c r="I21" s="42">
        <v>15</v>
      </c>
      <c r="J21" s="43"/>
      <c r="K21" s="91">
        <f t="shared" si="0"/>
        <v>0</v>
      </c>
      <c r="L21"/>
    </row>
    <row r="22" spans="2:12" ht="23.25" customHeight="1" x14ac:dyDescent="0.25">
      <c r="B22" s="90" t="s">
        <v>25</v>
      </c>
      <c r="C22" s="41" t="s">
        <v>26</v>
      </c>
      <c r="D22" s="41" t="s">
        <v>417</v>
      </c>
      <c r="E22" s="42">
        <v>8</v>
      </c>
      <c r="F22" s="42"/>
      <c r="G22" s="42">
        <v>6</v>
      </c>
      <c r="H22" s="42"/>
      <c r="I22" s="42">
        <v>9</v>
      </c>
      <c r="J22" s="43"/>
      <c r="K22" s="91">
        <f t="shared" si="0"/>
        <v>0</v>
      </c>
      <c r="L22"/>
    </row>
    <row r="23" spans="2:12" ht="23.25" customHeight="1" x14ac:dyDescent="0.25">
      <c r="B23" s="90" t="s">
        <v>27</v>
      </c>
      <c r="C23" s="41" t="s">
        <v>28</v>
      </c>
      <c r="D23" s="41" t="s">
        <v>417</v>
      </c>
      <c r="E23" s="42">
        <v>12</v>
      </c>
      <c r="F23" s="42"/>
      <c r="G23" s="42"/>
      <c r="H23" s="42"/>
      <c r="I23" s="42">
        <v>17</v>
      </c>
      <c r="J23" s="43"/>
      <c r="K23" s="91">
        <f t="shared" si="0"/>
        <v>0</v>
      </c>
      <c r="L23"/>
    </row>
    <row r="24" spans="2:12" ht="23.25" customHeight="1" x14ac:dyDescent="0.25">
      <c r="B24" s="90" t="s">
        <v>29</v>
      </c>
      <c r="C24" s="41" t="s">
        <v>30</v>
      </c>
      <c r="D24" s="41" t="s">
        <v>417</v>
      </c>
      <c r="E24" s="42">
        <v>9</v>
      </c>
      <c r="F24" s="42"/>
      <c r="G24" s="42"/>
      <c r="H24" s="42"/>
      <c r="I24" s="42">
        <v>15</v>
      </c>
      <c r="J24" s="43"/>
      <c r="K24" s="91">
        <f t="shared" si="0"/>
        <v>0</v>
      </c>
      <c r="L24"/>
    </row>
    <row r="25" spans="2:12" ht="23.25" customHeight="1" x14ac:dyDescent="0.25">
      <c r="B25" s="90" t="s">
        <v>31</v>
      </c>
      <c r="C25" s="41" t="s">
        <v>32</v>
      </c>
      <c r="D25" s="41" t="s">
        <v>417</v>
      </c>
      <c r="E25" s="42">
        <v>8</v>
      </c>
      <c r="F25" s="42"/>
      <c r="G25" s="42"/>
      <c r="H25" s="42"/>
      <c r="I25" s="42">
        <v>15</v>
      </c>
      <c r="J25" s="43"/>
      <c r="K25" s="91">
        <f t="shared" si="0"/>
        <v>0</v>
      </c>
      <c r="L25"/>
    </row>
    <row r="26" spans="2:12" ht="23.25" customHeight="1" x14ac:dyDescent="0.25">
      <c r="B26" s="90" t="s">
        <v>424</v>
      </c>
      <c r="C26" s="41" t="s">
        <v>33</v>
      </c>
      <c r="D26" s="41" t="s">
        <v>417</v>
      </c>
      <c r="E26" s="42">
        <v>7</v>
      </c>
      <c r="F26" s="42"/>
      <c r="G26" s="42">
        <v>9</v>
      </c>
      <c r="H26" s="42"/>
      <c r="I26" s="42">
        <v>11</v>
      </c>
      <c r="J26" s="43"/>
      <c r="K26" s="91">
        <f t="shared" si="0"/>
        <v>0</v>
      </c>
      <c r="L26"/>
    </row>
    <row r="27" spans="2:12" ht="23.25" customHeight="1" x14ac:dyDescent="0.25">
      <c r="B27" s="90" t="s">
        <v>34</v>
      </c>
      <c r="C27" s="41" t="s">
        <v>35</v>
      </c>
      <c r="D27" s="41" t="s">
        <v>417</v>
      </c>
      <c r="E27" s="42">
        <v>9</v>
      </c>
      <c r="F27" s="42"/>
      <c r="G27" s="42">
        <v>9</v>
      </c>
      <c r="H27" s="42"/>
      <c r="I27" s="42">
        <v>13</v>
      </c>
      <c r="J27" s="43"/>
      <c r="K27" s="91">
        <f t="shared" si="0"/>
        <v>0</v>
      </c>
      <c r="L27"/>
    </row>
    <row r="28" spans="2:12" ht="23.25" customHeight="1" x14ac:dyDescent="0.25">
      <c r="B28" s="90" t="s">
        <v>36</v>
      </c>
      <c r="C28" s="41" t="s">
        <v>37</v>
      </c>
      <c r="D28" s="41"/>
      <c r="E28" s="42"/>
      <c r="F28" s="42"/>
      <c r="G28" s="42">
        <v>10</v>
      </c>
      <c r="H28" s="42"/>
      <c r="I28" s="42">
        <v>17</v>
      </c>
      <c r="J28" s="43"/>
      <c r="K28" s="91">
        <f t="shared" si="0"/>
        <v>0</v>
      </c>
      <c r="L28"/>
    </row>
    <row r="29" spans="2:12" ht="23.25" customHeight="1" x14ac:dyDescent="0.25">
      <c r="B29" s="90" t="s">
        <v>38</v>
      </c>
      <c r="C29" s="41" t="s">
        <v>39</v>
      </c>
      <c r="D29" s="41" t="s">
        <v>417</v>
      </c>
      <c r="E29" s="42">
        <v>15</v>
      </c>
      <c r="F29" s="42"/>
      <c r="G29" s="42">
        <v>15</v>
      </c>
      <c r="H29" s="42"/>
      <c r="I29" s="42">
        <v>17</v>
      </c>
      <c r="J29" s="43"/>
      <c r="K29" s="91">
        <f t="shared" si="0"/>
        <v>0</v>
      </c>
      <c r="L29"/>
    </row>
    <row r="30" spans="2:12" ht="23.25" customHeight="1" x14ac:dyDescent="0.25">
      <c r="B30" s="90" t="s">
        <v>425</v>
      </c>
      <c r="C30" s="40" t="s">
        <v>426</v>
      </c>
      <c r="D30" s="40" t="s">
        <v>420</v>
      </c>
      <c r="E30" s="42">
        <v>7</v>
      </c>
      <c r="F30" s="42"/>
      <c r="G30" s="42">
        <v>8</v>
      </c>
      <c r="H30" s="42"/>
      <c r="I30" s="42"/>
      <c r="J30" s="43"/>
      <c r="K30" s="91">
        <f t="shared" si="0"/>
        <v>0</v>
      </c>
      <c r="L30"/>
    </row>
    <row r="31" spans="2:12" ht="23.25" customHeight="1" x14ac:dyDescent="0.25">
      <c r="B31" s="90" t="s">
        <v>427</v>
      </c>
      <c r="C31" s="40" t="s">
        <v>428</v>
      </c>
      <c r="D31" s="40" t="s">
        <v>420</v>
      </c>
      <c r="E31" s="42">
        <v>6</v>
      </c>
      <c r="F31" s="42"/>
      <c r="G31" s="42"/>
      <c r="H31" s="42"/>
      <c r="I31" s="42"/>
      <c r="J31" s="43"/>
      <c r="K31" s="91">
        <f t="shared" si="0"/>
        <v>0</v>
      </c>
      <c r="L31"/>
    </row>
    <row r="32" spans="2:12" ht="23.25" customHeight="1" x14ac:dyDescent="0.25">
      <c r="B32" s="90" t="s">
        <v>429</v>
      </c>
      <c r="C32" s="40" t="s">
        <v>430</v>
      </c>
      <c r="D32" s="41" t="s">
        <v>417</v>
      </c>
      <c r="E32" s="42">
        <v>9</v>
      </c>
      <c r="F32" s="42"/>
      <c r="G32" s="42"/>
      <c r="H32" s="42"/>
      <c r="I32" s="42">
        <v>13</v>
      </c>
      <c r="J32" s="43"/>
      <c r="K32" s="91">
        <f t="shared" si="0"/>
        <v>0</v>
      </c>
      <c r="L32"/>
    </row>
    <row r="33" spans="2:12" ht="23.25" customHeight="1" x14ac:dyDescent="0.25">
      <c r="B33" s="90" t="s">
        <v>40</v>
      </c>
      <c r="C33" s="41" t="s">
        <v>41</v>
      </c>
      <c r="D33" s="41"/>
      <c r="E33" s="42"/>
      <c r="F33" s="42"/>
      <c r="G33" s="42">
        <v>9</v>
      </c>
      <c r="H33" s="42"/>
      <c r="I33" s="42"/>
      <c r="J33" s="43"/>
      <c r="K33" s="91">
        <f t="shared" si="0"/>
        <v>0</v>
      </c>
      <c r="L33"/>
    </row>
    <row r="34" spans="2:12" ht="23.25" customHeight="1" x14ac:dyDescent="0.25">
      <c r="B34" s="90" t="s">
        <v>42</v>
      </c>
      <c r="C34" s="41" t="s">
        <v>43</v>
      </c>
      <c r="D34" s="41" t="s">
        <v>417</v>
      </c>
      <c r="E34" s="42">
        <v>9</v>
      </c>
      <c r="F34" s="42"/>
      <c r="G34" s="42"/>
      <c r="H34" s="42"/>
      <c r="I34" s="42">
        <v>11</v>
      </c>
      <c r="J34" s="43"/>
      <c r="K34" s="91">
        <f t="shared" si="0"/>
        <v>0</v>
      </c>
      <c r="L34"/>
    </row>
    <row r="35" spans="2:12" ht="23.25" customHeight="1" x14ac:dyDescent="0.25">
      <c r="B35" s="90" t="s">
        <v>255</v>
      </c>
      <c r="C35" s="41" t="s">
        <v>44</v>
      </c>
      <c r="D35" s="41"/>
      <c r="E35" s="42"/>
      <c r="F35" s="42"/>
      <c r="G35" s="42">
        <v>6</v>
      </c>
      <c r="H35" s="42"/>
      <c r="I35" s="42"/>
      <c r="J35" s="43"/>
      <c r="K35" s="91">
        <f t="shared" si="0"/>
        <v>0</v>
      </c>
      <c r="L35"/>
    </row>
    <row r="36" spans="2:12" ht="23.25" customHeight="1" x14ac:dyDescent="0.25">
      <c r="B36" s="90" t="s">
        <v>45</v>
      </c>
      <c r="C36" s="41" t="s">
        <v>46</v>
      </c>
      <c r="D36" s="41" t="s">
        <v>417</v>
      </c>
      <c r="E36" s="42">
        <v>9</v>
      </c>
      <c r="F36" s="42"/>
      <c r="G36" s="42"/>
      <c r="H36" s="42"/>
      <c r="I36" s="42">
        <v>8</v>
      </c>
      <c r="J36" s="43"/>
      <c r="K36" s="91">
        <f t="shared" si="0"/>
        <v>0</v>
      </c>
      <c r="L36"/>
    </row>
    <row r="37" spans="2:12" ht="23.25" customHeight="1" x14ac:dyDescent="0.25">
      <c r="B37" s="90" t="s">
        <v>47</v>
      </c>
      <c r="C37" s="41" t="s">
        <v>48</v>
      </c>
      <c r="D37" s="41" t="s">
        <v>417</v>
      </c>
      <c r="E37" s="42">
        <v>8</v>
      </c>
      <c r="F37" s="42"/>
      <c r="G37" s="42">
        <v>8</v>
      </c>
      <c r="H37" s="42"/>
      <c r="I37" s="42">
        <v>9</v>
      </c>
      <c r="J37" s="43"/>
      <c r="K37" s="91">
        <f t="shared" si="0"/>
        <v>0</v>
      </c>
      <c r="L37"/>
    </row>
    <row r="38" spans="2:12" ht="23.25" customHeight="1" x14ac:dyDescent="0.25">
      <c r="B38" s="90" t="s">
        <v>57</v>
      </c>
      <c r="C38" s="41" t="s">
        <v>58</v>
      </c>
      <c r="D38" s="41"/>
      <c r="E38" s="42"/>
      <c r="F38" s="42"/>
      <c r="G38" s="42"/>
      <c r="H38" s="42"/>
      <c r="I38" s="42">
        <v>9</v>
      </c>
      <c r="J38" s="43"/>
      <c r="K38" s="91">
        <f t="shared" si="0"/>
        <v>0</v>
      </c>
      <c r="L38"/>
    </row>
    <row r="39" spans="2:12" ht="23.25" customHeight="1" x14ac:dyDescent="0.25">
      <c r="B39" s="90" t="s">
        <v>59</v>
      </c>
      <c r="C39" s="41" t="s">
        <v>60</v>
      </c>
      <c r="D39" s="40" t="s">
        <v>420</v>
      </c>
      <c r="E39" s="42"/>
      <c r="F39" s="42"/>
      <c r="G39" s="42"/>
      <c r="H39" s="42"/>
      <c r="I39" s="42">
        <v>13</v>
      </c>
      <c r="J39" s="43"/>
      <c r="K39" s="91">
        <f t="shared" si="0"/>
        <v>0</v>
      </c>
      <c r="L39"/>
    </row>
    <row r="40" spans="2:12" ht="23.25" customHeight="1" x14ac:dyDescent="0.25">
      <c r="B40" s="90" t="s">
        <v>61</v>
      </c>
      <c r="C40" s="41" t="s">
        <v>62</v>
      </c>
      <c r="D40" s="41"/>
      <c r="E40" s="42"/>
      <c r="F40" s="42"/>
      <c r="G40" s="42"/>
      <c r="H40" s="42"/>
      <c r="I40" s="42">
        <v>8</v>
      </c>
      <c r="J40" s="43"/>
      <c r="K40" s="91">
        <f t="shared" si="0"/>
        <v>0</v>
      </c>
      <c r="L40"/>
    </row>
    <row r="41" spans="2:12" ht="23.25" customHeight="1" x14ac:dyDescent="0.25">
      <c r="B41" s="90" t="s">
        <v>63</v>
      </c>
      <c r="C41" s="41" t="s">
        <v>64</v>
      </c>
      <c r="D41" s="41" t="s">
        <v>417</v>
      </c>
      <c r="E41" s="42">
        <v>8</v>
      </c>
      <c r="F41" s="42"/>
      <c r="G41" s="42"/>
      <c r="H41" s="42"/>
      <c r="I41" s="42">
        <v>13</v>
      </c>
      <c r="J41" s="43"/>
      <c r="K41" s="91">
        <f t="shared" si="0"/>
        <v>0</v>
      </c>
      <c r="L41"/>
    </row>
    <row r="42" spans="2:12" ht="23.25" customHeight="1" x14ac:dyDescent="0.25">
      <c r="B42" s="90" t="s">
        <v>65</v>
      </c>
      <c r="C42" s="41" t="s">
        <v>66</v>
      </c>
      <c r="D42" s="41" t="s">
        <v>417</v>
      </c>
      <c r="E42" s="42">
        <v>15</v>
      </c>
      <c r="F42" s="42"/>
      <c r="G42" s="42"/>
      <c r="H42" s="42"/>
      <c r="I42" s="42">
        <v>15</v>
      </c>
      <c r="J42" s="43"/>
      <c r="K42" s="91">
        <f t="shared" si="0"/>
        <v>0</v>
      </c>
      <c r="L42"/>
    </row>
    <row r="43" spans="2:12" ht="23.25" customHeight="1" x14ac:dyDescent="0.25">
      <c r="B43" s="90" t="s">
        <v>67</v>
      </c>
      <c r="C43" s="41" t="s">
        <v>68</v>
      </c>
      <c r="D43" s="41" t="s">
        <v>417</v>
      </c>
      <c r="E43" s="42">
        <v>8</v>
      </c>
      <c r="F43" s="42"/>
      <c r="G43" s="42"/>
      <c r="H43" s="42"/>
      <c r="I43" s="42"/>
      <c r="J43" s="43"/>
      <c r="K43" s="91">
        <f t="shared" si="0"/>
        <v>0</v>
      </c>
      <c r="L43"/>
    </row>
    <row r="44" spans="2:12" ht="23.25" customHeight="1" x14ac:dyDescent="0.25">
      <c r="B44" s="90" t="s">
        <v>69</v>
      </c>
      <c r="C44" s="41" t="s">
        <v>70</v>
      </c>
      <c r="D44" s="41" t="s">
        <v>417</v>
      </c>
      <c r="E44" s="42">
        <v>7</v>
      </c>
      <c r="F44" s="42"/>
      <c r="G44" s="42">
        <v>9</v>
      </c>
      <c r="H44" s="42"/>
      <c r="I44" s="42">
        <v>13</v>
      </c>
      <c r="J44" s="43"/>
      <c r="K44" s="91">
        <f t="shared" si="0"/>
        <v>0</v>
      </c>
      <c r="L44"/>
    </row>
    <row r="45" spans="2:12" ht="23.25" customHeight="1" x14ac:dyDescent="0.25">
      <c r="B45" s="90" t="s">
        <v>71</v>
      </c>
      <c r="C45" s="41" t="s">
        <v>72</v>
      </c>
      <c r="D45" s="41" t="s">
        <v>417</v>
      </c>
      <c r="E45" s="42">
        <v>13</v>
      </c>
      <c r="F45" s="42"/>
      <c r="G45" s="42"/>
      <c r="H45" s="42"/>
      <c r="I45" s="42">
        <v>12</v>
      </c>
      <c r="J45" s="43"/>
      <c r="K45" s="91">
        <f t="shared" si="0"/>
        <v>0</v>
      </c>
      <c r="L45"/>
    </row>
    <row r="46" spans="2:12" ht="23.25" customHeight="1" x14ac:dyDescent="0.25">
      <c r="B46" s="90" t="s">
        <v>73</v>
      </c>
      <c r="C46" s="41" t="s">
        <v>74</v>
      </c>
      <c r="D46" s="41" t="s">
        <v>417</v>
      </c>
      <c r="E46" s="42">
        <v>9</v>
      </c>
      <c r="F46" s="42"/>
      <c r="G46" s="42">
        <v>9</v>
      </c>
      <c r="H46" s="42"/>
      <c r="I46" s="42">
        <v>12</v>
      </c>
      <c r="J46" s="43"/>
      <c r="K46" s="91">
        <f t="shared" si="0"/>
        <v>0</v>
      </c>
      <c r="L46"/>
    </row>
    <row r="47" spans="2:12" ht="23.25" customHeight="1" x14ac:dyDescent="0.25">
      <c r="B47" s="90" t="s">
        <v>75</v>
      </c>
      <c r="C47" s="41" t="s">
        <v>76</v>
      </c>
      <c r="D47" s="41"/>
      <c r="E47" s="42"/>
      <c r="F47" s="42"/>
      <c r="G47" s="42">
        <v>9</v>
      </c>
      <c r="H47" s="42"/>
      <c r="I47" s="42">
        <v>13</v>
      </c>
      <c r="J47" s="43"/>
      <c r="K47" s="91">
        <f t="shared" si="0"/>
        <v>0</v>
      </c>
      <c r="L47"/>
    </row>
    <row r="48" spans="2:12" ht="23.25" customHeight="1" x14ac:dyDescent="0.25">
      <c r="B48" s="90" t="s">
        <v>431</v>
      </c>
      <c r="C48" s="40" t="s">
        <v>432</v>
      </c>
      <c r="D48" s="40" t="s">
        <v>420</v>
      </c>
      <c r="E48" s="42">
        <v>5</v>
      </c>
      <c r="F48" s="42"/>
      <c r="G48" s="42">
        <v>6</v>
      </c>
      <c r="H48" s="42"/>
      <c r="I48" s="42"/>
      <c r="J48" s="43"/>
      <c r="K48" s="91">
        <f t="shared" si="0"/>
        <v>0</v>
      </c>
      <c r="L48"/>
    </row>
    <row r="49" spans="2:12" ht="23.25" customHeight="1" x14ac:dyDescent="0.25">
      <c r="B49" s="90" t="s">
        <v>433</v>
      </c>
      <c r="C49" s="40" t="s">
        <v>434</v>
      </c>
      <c r="D49" s="41" t="s">
        <v>417</v>
      </c>
      <c r="E49" s="42">
        <v>10</v>
      </c>
      <c r="F49" s="42"/>
      <c r="G49" s="42"/>
      <c r="H49" s="42"/>
      <c r="I49" s="42"/>
      <c r="J49" s="43"/>
      <c r="K49" s="91">
        <f t="shared" si="0"/>
        <v>0</v>
      </c>
      <c r="L49"/>
    </row>
    <row r="50" spans="2:12" ht="23.25" customHeight="1" x14ac:dyDescent="0.25">
      <c r="B50" s="90" t="s">
        <v>77</v>
      </c>
      <c r="C50" s="41" t="s">
        <v>78</v>
      </c>
      <c r="D50" s="41"/>
      <c r="E50" s="42"/>
      <c r="F50" s="42"/>
      <c r="G50" s="42">
        <v>11</v>
      </c>
      <c r="H50" s="42"/>
      <c r="I50" s="42"/>
      <c r="J50" s="43"/>
      <c r="K50" s="91">
        <f t="shared" si="0"/>
        <v>0</v>
      </c>
      <c r="L50"/>
    </row>
    <row r="51" spans="2:12" ht="23.25" customHeight="1" x14ac:dyDescent="0.25">
      <c r="B51" s="90" t="s">
        <v>79</v>
      </c>
      <c r="C51" s="41" t="s">
        <v>80</v>
      </c>
      <c r="D51" s="41" t="s">
        <v>417</v>
      </c>
      <c r="E51" s="42">
        <v>11</v>
      </c>
      <c r="F51" s="42"/>
      <c r="G51" s="42">
        <v>9</v>
      </c>
      <c r="H51" s="42"/>
      <c r="I51" s="42">
        <v>15</v>
      </c>
      <c r="J51" s="43"/>
      <c r="K51" s="91">
        <f t="shared" si="0"/>
        <v>0</v>
      </c>
      <c r="L51"/>
    </row>
    <row r="52" spans="2:12" ht="23.25" customHeight="1" x14ac:dyDescent="0.25">
      <c r="B52" s="90" t="s">
        <v>435</v>
      </c>
      <c r="C52" s="40" t="s">
        <v>436</v>
      </c>
      <c r="D52" s="40" t="s">
        <v>420</v>
      </c>
      <c r="E52" s="42">
        <v>6</v>
      </c>
      <c r="F52" s="42"/>
      <c r="G52" s="42">
        <v>9</v>
      </c>
      <c r="H52" s="42"/>
      <c r="I52" s="42"/>
      <c r="J52" s="43"/>
      <c r="K52" s="91">
        <f t="shared" si="0"/>
        <v>0</v>
      </c>
      <c r="L52"/>
    </row>
    <row r="53" spans="2:12" ht="23.25" customHeight="1" x14ac:dyDescent="0.25">
      <c r="B53" s="90" t="s">
        <v>81</v>
      </c>
      <c r="C53" s="41" t="s">
        <v>82</v>
      </c>
      <c r="D53" s="41" t="s">
        <v>417</v>
      </c>
      <c r="E53" s="42">
        <v>9</v>
      </c>
      <c r="F53" s="42"/>
      <c r="G53" s="42">
        <v>10</v>
      </c>
      <c r="H53" s="42"/>
      <c r="I53" s="42">
        <v>15</v>
      </c>
      <c r="J53" s="43"/>
      <c r="K53" s="91">
        <f t="shared" si="0"/>
        <v>0</v>
      </c>
      <c r="L53"/>
    </row>
    <row r="54" spans="2:12" ht="23.25" customHeight="1" x14ac:dyDescent="0.25">
      <c r="B54" s="90" t="s">
        <v>83</v>
      </c>
      <c r="C54" s="41" t="s">
        <v>84</v>
      </c>
      <c r="D54" s="41" t="s">
        <v>417</v>
      </c>
      <c r="E54" s="42">
        <v>8</v>
      </c>
      <c r="F54" s="42"/>
      <c r="G54" s="42">
        <v>9</v>
      </c>
      <c r="H54" s="42"/>
      <c r="I54" s="42">
        <v>13</v>
      </c>
      <c r="J54" s="43"/>
      <c r="K54" s="91">
        <f t="shared" si="0"/>
        <v>0</v>
      </c>
      <c r="L54"/>
    </row>
    <row r="55" spans="2:12" ht="23.25" customHeight="1" x14ac:dyDescent="0.25">
      <c r="B55" s="90" t="s">
        <v>85</v>
      </c>
      <c r="C55" s="41" t="s">
        <v>86</v>
      </c>
      <c r="D55" s="41" t="s">
        <v>417</v>
      </c>
      <c r="E55" s="42">
        <v>8</v>
      </c>
      <c r="F55" s="42"/>
      <c r="G55" s="44">
        <v>7</v>
      </c>
      <c r="H55" s="44"/>
      <c r="I55" s="44"/>
      <c r="J55" s="45"/>
      <c r="K55" s="91">
        <f t="shared" si="0"/>
        <v>0</v>
      </c>
      <c r="L55"/>
    </row>
    <row r="56" spans="2:12" ht="23.25" customHeight="1" thickBot="1" x14ac:dyDescent="0.3">
      <c r="B56" s="92" t="s">
        <v>87</v>
      </c>
      <c r="C56" s="69" t="s">
        <v>88</v>
      </c>
      <c r="D56" s="69" t="s">
        <v>417</v>
      </c>
      <c r="E56" s="44">
        <v>8</v>
      </c>
      <c r="F56" s="44"/>
      <c r="G56" s="44">
        <v>7</v>
      </c>
      <c r="H56" s="44"/>
      <c r="I56" s="44">
        <v>9</v>
      </c>
      <c r="J56" s="45"/>
      <c r="K56" s="93">
        <f t="shared" si="0"/>
        <v>0</v>
      </c>
      <c r="L56"/>
    </row>
    <row r="57" spans="2:12" ht="31.5" customHeight="1" thickBot="1" x14ac:dyDescent="0.35">
      <c r="B57" s="72"/>
      <c r="C57" s="73"/>
      <c r="D57" s="73"/>
      <c r="E57" s="74"/>
      <c r="F57" s="74"/>
      <c r="G57" s="74"/>
      <c r="H57" s="74"/>
      <c r="I57" s="75"/>
      <c r="J57" s="76" t="s">
        <v>414</v>
      </c>
      <c r="K57" s="65">
        <f>SUM(K15:K56)</f>
        <v>0</v>
      </c>
      <c r="L57"/>
    </row>
    <row r="58" spans="2:12" ht="23.25" customHeight="1" x14ac:dyDescent="0.4">
      <c r="B58" s="83" t="s">
        <v>437</v>
      </c>
      <c r="C58" s="84"/>
      <c r="D58" s="84"/>
      <c r="E58" s="52"/>
      <c r="F58" s="53"/>
      <c r="G58" s="53"/>
      <c r="H58" s="46"/>
      <c r="I58" s="47"/>
      <c r="J58" s="47"/>
      <c r="K58" s="94"/>
      <c r="L58"/>
    </row>
    <row r="59" spans="2:12" ht="33" customHeight="1" x14ac:dyDescent="0.25">
      <c r="B59" s="86" t="s">
        <v>8</v>
      </c>
      <c r="C59" s="51" t="s">
        <v>9</v>
      </c>
      <c r="D59" s="54" t="s">
        <v>438</v>
      </c>
      <c r="E59" s="55" t="s">
        <v>416</v>
      </c>
      <c r="F59" s="59" t="s">
        <v>116</v>
      </c>
      <c r="G59" s="55" t="s">
        <v>439</v>
      </c>
      <c r="H59" s="47"/>
      <c r="I59" s="47"/>
      <c r="J59" s="47"/>
      <c r="K59" s="94"/>
      <c r="L59"/>
    </row>
    <row r="60" spans="2:12" ht="23.25" customHeight="1" x14ac:dyDescent="0.25">
      <c r="B60" s="90" t="s">
        <v>440</v>
      </c>
      <c r="C60" s="41" t="s">
        <v>441</v>
      </c>
      <c r="D60" s="41" t="s">
        <v>442</v>
      </c>
      <c r="E60" s="48">
        <v>10</v>
      </c>
      <c r="F60" s="48"/>
      <c r="G60" s="48">
        <f>E60*F60</f>
        <v>0</v>
      </c>
      <c r="H60" s="47"/>
      <c r="I60" s="47"/>
      <c r="J60" s="47"/>
      <c r="K60" s="94"/>
      <c r="L60"/>
    </row>
    <row r="61" spans="2:12" ht="23.25" customHeight="1" x14ac:dyDescent="0.25">
      <c r="B61" s="90" t="s">
        <v>443</v>
      </c>
      <c r="C61" s="41" t="s">
        <v>444</v>
      </c>
      <c r="D61" s="41" t="s">
        <v>442</v>
      </c>
      <c r="E61" s="48">
        <v>12</v>
      </c>
      <c r="F61" s="48"/>
      <c r="G61" s="48">
        <f t="shared" ref="G61:G79" si="1">E61*F61</f>
        <v>0</v>
      </c>
      <c r="H61" s="47"/>
      <c r="I61" s="47"/>
      <c r="J61" s="47"/>
      <c r="K61" s="94"/>
      <c r="L61"/>
    </row>
    <row r="62" spans="2:12" ht="23.25" customHeight="1" x14ac:dyDescent="0.25">
      <c r="B62" s="90" t="s">
        <v>17</v>
      </c>
      <c r="C62" s="41" t="s">
        <v>18</v>
      </c>
      <c r="D62" s="41" t="s">
        <v>442</v>
      </c>
      <c r="E62" s="42">
        <v>9</v>
      </c>
      <c r="F62" s="42"/>
      <c r="G62" s="48">
        <f t="shared" si="1"/>
        <v>0</v>
      </c>
      <c r="H62" s="47"/>
      <c r="I62" s="47"/>
      <c r="J62" s="47"/>
      <c r="K62" s="94"/>
      <c r="L62"/>
    </row>
    <row r="63" spans="2:12" ht="23.25" customHeight="1" x14ac:dyDescent="0.25">
      <c r="B63" s="90" t="s">
        <v>445</v>
      </c>
      <c r="C63" s="41" t="s">
        <v>446</v>
      </c>
      <c r="D63" s="41" t="s">
        <v>442</v>
      </c>
      <c r="E63" s="48">
        <v>10</v>
      </c>
      <c r="F63" s="48"/>
      <c r="G63" s="48">
        <f t="shared" si="1"/>
        <v>0</v>
      </c>
      <c r="H63" s="47"/>
      <c r="I63" s="47"/>
      <c r="J63" s="47"/>
      <c r="K63" s="94"/>
      <c r="L63"/>
    </row>
    <row r="64" spans="2:12" ht="23.25" customHeight="1" x14ac:dyDescent="0.25">
      <c r="B64" s="90" t="s">
        <v>258</v>
      </c>
      <c r="C64" s="41" t="s">
        <v>19</v>
      </c>
      <c r="D64" s="41" t="s">
        <v>442</v>
      </c>
      <c r="E64" s="42">
        <v>12</v>
      </c>
      <c r="F64" s="42"/>
      <c r="G64" s="48">
        <f t="shared" si="1"/>
        <v>0</v>
      </c>
      <c r="H64" s="47"/>
      <c r="I64" s="47"/>
      <c r="J64" s="47"/>
      <c r="K64" s="94"/>
      <c r="L64"/>
    </row>
    <row r="65" spans="2:12" ht="23.25" customHeight="1" x14ac:dyDescent="0.25">
      <c r="B65" s="90" t="s">
        <v>447</v>
      </c>
      <c r="C65" s="41" t="s">
        <v>448</v>
      </c>
      <c r="D65" s="41" t="s">
        <v>449</v>
      </c>
      <c r="E65" s="48">
        <v>7</v>
      </c>
      <c r="F65" s="48"/>
      <c r="G65" s="48">
        <f t="shared" si="1"/>
        <v>0</v>
      </c>
      <c r="H65" s="47"/>
      <c r="I65" s="47"/>
      <c r="J65" s="47"/>
      <c r="K65" s="94"/>
      <c r="L65"/>
    </row>
    <row r="66" spans="2:12" ht="23.25" customHeight="1" x14ac:dyDescent="0.25">
      <c r="B66" s="90" t="s">
        <v>23</v>
      </c>
      <c r="C66" s="41" t="s">
        <v>24</v>
      </c>
      <c r="D66" s="41" t="s">
        <v>449</v>
      </c>
      <c r="E66" s="48">
        <v>6</v>
      </c>
      <c r="F66" s="42"/>
      <c r="G66" s="48">
        <f t="shared" si="1"/>
        <v>0</v>
      </c>
      <c r="H66" s="47"/>
      <c r="I66" s="47"/>
      <c r="J66" s="47"/>
      <c r="K66" s="94"/>
      <c r="L66"/>
    </row>
    <row r="67" spans="2:12" ht="20.25" customHeight="1" x14ac:dyDescent="0.25">
      <c r="B67" s="90" t="s">
        <v>450</v>
      </c>
      <c r="C67" s="40" t="s">
        <v>451</v>
      </c>
      <c r="D67" s="41" t="s">
        <v>442</v>
      </c>
      <c r="E67" s="48">
        <v>12</v>
      </c>
      <c r="F67" s="48"/>
      <c r="G67" s="48">
        <f t="shared" si="1"/>
        <v>0</v>
      </c>
      <c r="H67" s="47"/>
      <c r="I67" s="47"/>
      <c r="J67" s="47"/>
      <c r="K67" s="94"/>
      <c r="L67"/>
    </row>
    <row r="68" spans="2:12" ht="23.25" customHeight="1" x14ac:dyDescent="0.25">
      <c r="B68" s="90" t="s">
        <v>452</v>
      </c>
      <c r="C68" s="40" t="s">
        <v>453</v>
      </c>
      <c r="D68" s="41" t="s">
        <v>442</v>
      </c>
      <c r="E68" s="42">
        <v>12</v>
      </c>
      <c r="F68" s="42"/>
      <c r="G68" s="48">
        <f t="shared" si="1"/>
        <v>0</v>
      </c>
      <c r="H68" s="47"/>
      <c r="I68" s="47"/>
      <c r="J68" s="47"/>
      <c r="K68" s="94"/>
      <c r="L68"/>
    </row>
    <row r="69" spans="2:12" ht="23.25" customHeight="1" x14ac:dyDescent="0.25">
      <c r="B69" s="90" t="s">
        <v>454</v>
      </c>
      <c r="C69" s="40" t="s">
        <v>455</v>
      </c>
      <c r="D69" s="41" t="s">
        <v>449</v>
      </c>
      <c r="E69" s="48">
        <v>6</v>
      </c>
      <c r="F69" s="48"/>
      <c r="G69" s="48">
        <f t="shared" si="1"/>
        <v>0</v>
      </c>
      <c r="H69" s="47"/>
      <c r="I69" s="47"/>
      <c r="J69" s="47"/>
      <c r="K69" s="94"/>
      <c r="L69"/>
    </row>
    <row r="70" spans="2:12" ht="23.25" customHeight="1" x14ac:dyDescent="0.25">
      <c r="B70" s="90" t="s">
        <v>456</v>
      </c>
      <c r="C70" s="40" t="s">
        <v>457</v>
      </c>
      <c r="D70" s="41" t="s">
        <v>449</v>
      </c>
      <c r="E70" s="48">
        <v>6</v>
      </c>
      <c r="F70" s="48"/>
      <c r="G70" s="48">
        <f t="shared" si="1"/>
        <v>0</v>
      </c>
      <c r="H70" s="47"/>
      <c r="I70" s="47"/>
      <c r="J70" s="47"/>
      <c r="K70" s="94"/>
      <c r="L70"/>
    </row>
    <row r="71" spans="2:12" ht="23.25" customHeight="1" x14ac:dyDescent="0.25">
      <c r="B71" s="90" t="s">
        <v>458</v>
      </c>
      <c r="C71" s="40" t="s">
        <v>459</v>
      </c>
      <c r="D71" s="41" t="s">
        <v>449</v>
      </c>
      <c r="E71" s="48">
        <v>8</v>
      </c>
      <c r="F71" s="48"/>
      <c r="G71" s="48">
        <f t="shared" si="1"/>
        <v>0</v>
      </c>
      <c r="H71" s="47"/>
      <c r="I71" s="47"/>
      <c r="J71" s="47"/>
      <c r="K71" s="94"/>
      <c r="L71"/>
    </row>
    <row r="72" spans="2:12" ht="23.25" customHeight="1" x14ac:dyDescent="0.25">
      <c r="B72" s="90" t="s">
        <v>460</v>
      </c>
      <c r="C72" s="40" t="s">
        <v>461</v>
      </c>
      <c r="D72" s="41" t="s">
        <v>442</v>
      </c>
      <c r="E72" s="48">
        <v>11</v>
      </c>
      <c r="F72" s="48"/>
      <c r="G72" s="48">
        <f t="shared" si="1"/>
        <v>0</v>
      </c>
      <c r="H72" s="47"/>
      <c r="I72" s="47"/>
      <c r="J72" s="47"/>
      <c r="K72" s="94"/>
      <c r="L72"/>
    </row>
    <row r="73" spans="2:12" ht="23.25" customHeight="1" x14ac:dyDescent="0.25">
      <c r="B73" s="90" t="s">
        <v>55</v>
      </c>
      <c r="C73" s="40" t="s">
        <v>56</v>
      </c>
      <c r="D73" s="41" t="s">
        <v>449</v>
      </c>
      <c r="E73" s="42">
        <v>8</v>
      </c>
      <c r="F73" s="42"/>
      <c r="G73" s="48">
        <f t="shared" si="1"/>
        <v>0</v>
      </c>
      <c r="H73" s="47"/>
      <c r="I73" s="47"/>
      <c r="J73" s="47"/>
      <c r="K73" s="94"/>
      <c r="L73"/>
    </row>
    <row r="74" spans="2:12" ht="23.25" customHeight="1" x14ac:dyDescent="0.25">
      <c r="B74" s="90" t="s">
        <v>49</v>
      </c>
      <c r="C74" s="40" t="s">
        <v>50</v>
      </c>
      <c r="D74" s="41" t="s">
        <v>449</v>
      </c>
      <c r="E74" s="42">
        <v>6</v>
      </c>
      <c r="F74" s="42"/>
      <c r="G74" s="48">
        <f t="shared" si="1"/>
        <v>0</v>
      </c>
      <c r="H74" s="47"/>
      <c r="I74" s="47"/>
      <c r="J74" s="47"/>
      <c r="K74" s="94"/>
      <c r="L74"/>
    </row>
    <row r="75" spans="2:12" ht="19.5" customHeight="1" x14ac:dyDescent="0.25">
      <c r="B75" s="90" t="s">
        <v>51</v>
      </c>
      <c r="C75" s="40" t="s">
        <v>52</v>
      </c>
      <c r="D75" s="41" t="s">
        <v>449</v>
      </c>
      <c r="E75" s="42">
        <v>6</v>
      </c>
      <c r="F75" s="42"/>
      <c r="G75" s="48">
        <f t="shared" si="1"/>
        <v>0</v>
      </c>
      <c r="H75" s="47"/>
      <c r="I75" s="47"/>
      <c r="J75" s="47"/>
      <c r="K75" s="94"/>
      <c r="L75"/>
    </row>
    <row r="76" spans="2:12" ht="18.75" customHeight="1" x14ac:dyDescent="0.25">
      <c r="B76" s="90" t="s">
        <v>53</v>
      </c>
      <c r="C76" s="40" t="s">
        <v>54</v>
      </c>
      <c r="D76" s="41" t="s">
        <v>449</v>
      </c>
      <c r="E76" s="42">
        <v>6</v>
      </c>
      <c r="F76" s="42"/>
      <c r="G76" s="48">
        <f t="shared" si="1"/>
        <v>0</v>
      </c>
      <c r="H76" s="47"/>
      <c r="I76" s="47"/>
      <c r="J76" s="47"/>
      <c r="K76" s="94"/>
      <c r="L76"/>
    </row>
    <row r="77" spans="2:12" ht="23.25" customHeight="1" x14ac:dyDescent="0.25">
      <c r="B77" s="90" t="s">
        <v>462</v>
      </c>
      <c r="C77" s="40" t="s">
        <v>463</v>
      </c>
      <c r="D77" s="41" t="s">
        <v>442</v>
      </c>
      <c r="E77" s="48">
        <v>11</v>
      </c>
      <c r="F77" s="48"/>
      <c r="G77" s="48">
        <f t="shared" si="1"/>
        <v>0</v>
      </c>
      <c r="H77" s="47"/>
      <c r="I77" s="47"/>
      <c r="J77" s="47"/>
      <c r="K77" s="94"/>
      <c r="L77"/>
    </row>
    <row r="78" spans="2:12" ht="23.25" customHeight="1" x14ac:dyDescent="0.25">
      <c r="B78" s="90" t="s">
        <v>464</v>
      </c>
      <c r="C78" s="40" t="s">
        <v>465</v>
      </c>
      <c r="D78" s="41" t="s">
        <v>442</v>
      </c>
      <c r="E78" s="48">
        <v>11</v>
      </c>
      <c r="F78" s="48"/>
      <c r="G78" s="48">
        <f t="shared" si="1"/>
        <v>0</v>
      </c>
      <c r="H78" s="47"/>
      <c r="I78" s="47"/>
      <c r="J78" s="47"/>
      <c r="K78" s="94"/>
      <c r="L78"/>
    </row>
    <row r="79" spans="2:12" ht="23.25" customHeight="1" thickBot="1" x14ac:dyDescent="0.3">
      <c r="B79" s="92" t="s">
        <v>466</v>
      </c>
      <c r="C79" s="68" t="s">
        <v>467</v>
      </c>
      <c r="D79" s="69" t="s">
        <v>442</v>
      </c>
      <c r="E79" s="66">
        <v>11</v>
      </c>
      <c r="F79" s="66"/>
      <c r="G79" s="66">
        <f t="shared" si="1"/>
        <v>0</v>
      </c>
      <c r="H79" s="47"/>
      <c r="I79" s="47"/>
      <c r="J79" s="47"/>
      <c r="K79" s="94"/>
      <c r="L79"/>
    </row>
    <row r="80" spans="2:12" ht="48.75" customHeight="1" thickBot="1" x14ac:dyDescent="0.35">
      <c r="B80" s="70"/>
      <c r="C80" s="61"/>
      <c r="D80" s="71"/>
      <c r="E80" s="128" t="s">
        <v>470</v>
      </c>
      <c r="F80" s="128"/>
      <c r="G80" s="67">
        <f>SUM(G60:G79)</f>
        <v>0</v>
      </c>
      <c r="H80" s="38"/>
      <c r="I80" s="38"/>
      <c r="J80" s="38"/>
      <c r="K80" s="81"/>
    </row>
    <row r="81" spans="2:11" ht="30" customHeight="1" thickBot="1" x14ac:dyDescent="0.3">
      <c r="B81" s="63" t="s">
        <v>89</v>
      </c>
      <c r="C81" s="64">
        <f>G80+K57</f>
        <v>0</v>
      </c>
      <c r="D81" s="61"/>
      <c r="E81" s="61"/>
      <c r="F81" s="61"/>
      <c r="G81" s="61"/>
      <c r="H81" s="61"/>
      <c r="I81" s="61"/>
      <c r="J81" s="61"/>
      <c r="K81" s="62"/>
    </row>
    <row r="82" spans="2:11" ht="23.25" customHeight="1" x14ac:dyDescent="0.25">
      <c r="B82" s="38"/>
      <c r="C82" s="38"/>
      <c r="D82" s="38"/>
      <c r="E82" s="38"/>
      <c r="F82" s="38"/>
      <c r="G82" s="38"/>
      <c r="H82" s="38"/>
      <c r="I82" s="38"/>
      <c r="J82" s="38"/>
    </row>
    <row r="83" spans="2:11" ht="23.25" customHeight="1" x14ac:dyDescent="0.25">
      <c r="B83" s="38"/>
      <c r="C83" s="38"/>
      <c r="D83" s="38"/>
      <c r="E83" s="38"/>
      <c r="F83" s="38"/>
      <c r="G83" s="38"/>
      <c r="H83" s="38"/>
      <c r="I83" s="38"/>
      <c r="J83" s="38"/>
    </row>
    <row r="84" spans="2:11" ht="23.25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</row>
    <row r="85" spans="2:11" ht="23.25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</row>
    <row r="86" spans="2:11" ht="23.25" customHeight="1" x14ac:dyDescent="0.25">
      <c r="B86" s="38"/>
      <c r="C86" s="38"/>
      <c r="D86" s="38"/>
      <c r="E86" s="38"/>
      <c r="F86" s="38"/>
      <c r="G86" s="38"/>
      <c r="H86" s="38"/>
      <c r="I86" s="38"/>
      <c r="J86" s="38"/>
    </row>
    <row r="87" spans="2:11" ht="23.25" customHeight="1" x14ac:dyDescent="0.25">
      <c r="B87" s="38"/>
      <c r="C87" s="38"/>
      <c r="D87" s="38"/>
      <c r="E87" s="38"/>
      <c r="F87" s="38"/>
      <c r="G87" s="38"/>
      <c r="H87" s="38"/>
      <c r="I87" s="38"/>
      <c r="J87" s="38"/>
    </row>
    <row r="88" spans="2:11" ht="23.25" customHeight="1" x14ac:dyDescent="0.25">
      <c r="B88" s="38"/>
      <c r="C88" s="38"/>
      <c r="D88" s="38"/>
      <c r="E88" s="38"/>
      <c r="F88" s="38"/>
      <c r="G88" s="38"/>
      <c r="H88" s="38"/>
      <c r="I88" s="38"/>
      <c r="J88" s="38"/>
    </row>
    <row r="89" spans="2:11" ht="23.25" customHeight="1" x14ac:dyDescent="0.25">
      <c r="B89" s="38"/>
      <c r="C89" s="38"/>
      <c r="D89" s="38"/>
      <c r="E89" s="38"/>
      <c r="F89" s="38"/>
      <c r="G89" s="38"/>
      <c r="H89" s="38"/>
      <c r="I89" s="38"/>
      <c r="J89" s="38"/>
    </row>
    <row r="90" spans="2:11" ht="23.25" customHeight="1" x14ac:dyDescent="0.25">
      <c r="B90" s="38"/>
      <c r="C90" s="38"/>
      <c r="D90" s="38"/>
      <c r="E90" s="38"/>
      <c r="F90" s="38"/>
      <c r="G90" s="38"/>
      <c r="H90" s="38"/>
      <c r="I90" s="38"/>
      <c r="J90" s="38"/>
    </row>
    <row r="91" spans="2:11" ht="23.25" customHeight="1" x14ac:dyDescent="0.25">
      <c r="B91" s="38"/>
      <c r="C91" s="38"/>
      <c r="D91" s="38"/>
      <c r="E91" s="38"/>
      <c r="F91" s="38"/>
      <c r="G91" s="38"/>
      <c r="H91" s="38"/>
      <c r="I91" s="38"/>
      <c r="J91" s="38"/>
    </row>
    <row r="92" spans="2:11" ht="23.25" customHeight="1" x14ac:dyDescent="0.25">
      <c r="B92" s="38"/>
      <c r="C92" s="38"/>
      <c r="D92" s="38"/>
      <c r="E92" s="38"/>
      <c r="F92" s="38"/>
      <c r="G92" s="38"/>
      <c r="H92" s="38"/>
      <c r="I92" s="38"/>
      <c r="J92" s="38"/>
    </row>
    <row r="93" spans="2:11" ht="23.25" customHeight="1" x14ac:dyDescent="0.25">
      <c r="B93" s="38"/>
      <c r="C93" s="38"/>
      <c r="D93" s="38"/>
      <c r="E93" s="38"/>
      <c r="F93" s="38"/>
      <c r="G93" s="38"/>
      <c r="H93" s="38"/>
      <c r="I93" s="38"/>
      <c r="J93" s="38"/>
    </row>
    <row r="94" spans="2:11" ht="23.25" customHeight="1" x14ac:dyDescent="0.25">
      <c r="B94" s="38"/>
      <c r="C94" s="38"/>
      <c r="D94" s="38"/>
      <c r="E94" s="38"/>
      <c r="F94" s="38"/>
      <c r="G94" s="38"/>
      <c r="H94" s="38"/>
      <c r="I94" s="38"/>
      <c r="J94" s="38"/>
    </row>
    <row r="95" spans="2:11" ht="23.25" customHeight="1" x14ac:dyDescent="0.25">
      <c r="B95" s="38"/>
      <c r="C95" s="38"/>
      <c r="D95" s="38"/>
      <c r="E95" s="38"/>
      <c r="F95" s="38"/>
      <c r="G95" s="38"/>
      <c r="H95" s="38"/>
      <c r="I95" s="38"/>
      <c r="J95" s="38"/>
    </row>
    <row r="96" spans="2:11" ht="23.25" customHeight="1" x14ac:dyDescent="0.25">
      <c r="B96" s="38"/>
      <c r="C96" s="38"/>
      <c r="D96" s="38"/>
      <c r="E96" s="38"/>
      <c r="F96" s="38"/>
      <c r="G96" s="38"/>
      <c r="H96" s="38"/>
      <c r="I96" s="38"/>
      <c r="J96" s="38"/>
    </row>
    <row r="97" spans="2:10" ht="23.25" customHeight="1" x14ac:dyDescent="0.25">
      <c r="B97" s="38"/>
      <c r="C97" s="38"/>
      <c r="D97" s="38"/>
      <c r="E97" s="38"/>
      <c r="F97" s="38"/>
      <c r="G97" s="38"/>
      <c r="H97" s="38"/>
      <c r="I97" s="38"/>
      <c r="J97" s="38"/>
    </row>
    <row r="98" spans="2:10" ht="23.25" customHeight="1" x14ac:dyDescent="0.25">
      <c r="B98" s="38"/>
      <c r="C98" s="38"/>
      <c r="D98" s="38"/>
      <c r="E98" s="38"/>
      <c r="F98" s="38"/>
      <c r="G98" s="38"/>
      <c r="H98" s="38"/>
      <c r="I98" s="38"/>
      <c r="J98" s="38"/>
    </row>
    <row r="99" spans="2:10" ht="23.25" customHeight="1" x14ac:dyDescent="0.25">
      <c r="B99" s="38"/>
      <c r="C99" s="38"/>
      <c r="D99" s="38"/>
      <c r="E99" s="38"/>
      <c r="F99" s="38"/>
      <c r="G99" s="38"/>
      <c r="H99" s="38"/>
      <c r="I99" s="38"/>
      <c r="J99" s="38"/>
    </row>
    <row r="100" spans="2:10" ht="23.25" customHeight="1" x14ac:dyDescent="0.25"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2:10" ht="23.25" customHeight="1" x14ac:dyDescent="0.25"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2:10" ht="23.25" customHeight="1" x14ac:dyDescent="0.25"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2:10" ht="23.25" customHeight="1" x14ac:dyDescent="0.25"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2:10" ht="23.25" customHeight="1" x14ac:dyDescent="0.25"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2:10" ht="23.25" customHeight="1" x14ac:dyDescent="0.25"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2:10" ht="23.2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2:10" ht="23.25" customHeight="1" x14ac:dyDescent="0.25">
      <c r="B107" s="38"/>
      <c r="C107" s="38"/>
      <c r="D107" s="38"/>
      <c r="E107" s="38"/>
      <c r="F107" s="38"/>
      <c r="G107" s="38"/>
      <c r="H107" s="38"/>
      <c r="I107" s="38"/>
      <c r="J107" s="38"/>
    </row>
    <row r="108" spans="2:10" ht="23.25" customHeight="1" x14ac:dyDescent="0.25"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2:10" ht="23.25" customHeight="1" x14ac:dyDescent="0.25"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2:10" ht="23.25" customHeight="1" x14ac:dyDescent="0.25"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2:10" ht="23.25" customHeight="1" x14ac:dyDescent="0.25">
      <c r="B111" s="38"/>
      <c r="C111" s="38"/>
      <c r="D111" s="38"/>
      <c r="E111" s="38"/>
      <c r="F111" s="38"/>
      <c r="G111" s="38"/>
      <c r="H111" s="38"/>
      <c r="I111" s="38"/>
      <c r="J111" s="38"/>
    </row>
    <row r="112" spans="2:10" ht="23.25" customHeight="1" x14ac:dyDescent="0.25"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2:10" ht="23.25" customHeight="1" x14ac:dyDescent="0.25"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2:10" ht="23.25" customHeight="1" x14ac:dyDescent="0.25">
      <c r="B114" s="38"/>
      <c r="C114" s="38"/>
      <c r="D114" s="38"/>
      <c r="E114" s="38"/>
      <c r="F114" s="38"/>
      <c r="G114" s="38"/>
      <c r="H114" s="38"/>
      <c r="I114" s="38"/>
      <c r="J114" s="38"/>
    </row>
    <row r="118" spans="2:10" ht="22.5" customHeight="1" x14ac:dyDescent="0.25">
      <c r="B118" s="144" t="s">
        <v>90</v>
      </c>
      <c r="C118" s="144"/>
      <c r="D118" s="144"/>
      <c r="E118" s="144"/>
      <c r="F118" s="144"/>
      <c r="G118" s="144"/>
      <c r="H118" s="144"/>
      <c r="I118" s="144"/>
      <c r="J118" s="144"/>
    </row>
    <row r="119" spans="2:10" ht="40.5" customHeight="1" x14ac:dyDescent="0.25">
      <c r="B119" s="144" t="s">
        <v>91</v>
      </c>
      <c r="C119" s="144"/>
      <c r="D119" s="144"/>
      <c r="E119" s="144"/>
      <c r="F119" s="144"/>
      <c r="G119" s="144"/>
      <c r="H119" s="144"/>
      <c r="I119" s="144"/>
      <c r="J119" s="144"/>
    </row>
    <row r="120" spans="2:10" ht="40.5" customHeight="1" x14ac:dyDescent="0.25">
      <c r="B120" s="145" t="s">
        <v>92</v>
      </c>
      <c r="C120" s="145"/>
      <c r="D120" s="145"/>
      <c r="E120" s="145"/>
      <c r="F120" s="145"/>
      <c r="G120" s="145"/>
      <c r="H120" s="145"/>
      <c r="I120" s="145"/>
      <c r="J120" s="145"/>
    </row>
    <row r="121" spans="2:10" ht="45" customHeight="1" x14ac:dyDescent="0.25">
      <c r="B121" s="144" t="s">
        <v>93</v>
      </c>
      <c r="C121" s="144"/>
      <c r="D121" s="144"/>
      <c r="E121" s="144"/>
      <c r="F121" s="144"/>
      <c r="G121" s="144"/>
      <c r="H121" s="144"/>
      <c r="I121" s="144"/>
      <c r="J121" s="144"/>
    </row>
    <row r="122" spans="2:10" ht="18" x14ac:dyDescent="0.25">
      <c r="B122" s="146" t="s">
        <v>94</v>
      </c>
      <c r="C122" s="146"/>
      <c r="D122" s="146"/>
      <c r="E122" s="146"/>
      <c r="F122" s="146"/>
      <c r="G122" s="146"/>
      <c r="H122" s="146"/>
      <c r="I122" s="146"/>
      <c r="J122" s="146"/>
    </row>
    <row r="123" spans="2:10" ht="18" x14ac:dyDescent="0.25">
      <c r="B123" s="146" t="s">
        <v>95</v>
      </c>
      <c r="C123" s="146"/>
      <c r="D123" s="146"/>
      <c r="E123" s="146"/>
      <c r="F123" s="146"/>
      <c r="G123" s="146"/>
      <c r="H123" s="146"/>
      <c r="I123" s="146"/>
      <c r="J123" s="146"/>
    </row>
    <row r="124" spans="2:10" ht="22.5" x14ac:dyDescent="0.3">
      <c r="B124" s="147" t="s">
        <v>96</v>
      </c>
      <c r="C124" s="147"/>
      <c r="D124" s="147"/>
      <c r="E124" s="147"/>
      <c r="F124" s="147"/>
      <c r="G124" s="147"/>
      <c r="H124" s="147"/>
      <c r="I124" s="147"/>
      <c r="J124" s="147"/>
    </row>
    <row r="125" spans="2:10" ht="18.75" x14ac:dyDescent="0.3">
      <c r="B125" s="143" t="s">
        <v>97</v>
      </c>
      <c r="C125" s="143"/>
      <c r="D125" s="143"/>
      <c r="E125" s="143"/>
      <c r="F125" s="143"/>
      <c r="G125" s="143"/>
      <c r="H125" s="143"/>
      <c r="I125" s="143"/>
      <c r="J125" s="143"/>
    </row>
    <row r="126" spans="2:10" ht="18.75" x14ac:dyDescent="0.3">
      <c r="B126" s="143" t="s">
        <v>98</v>
      </c>
      <c r="C126" s="143"/>
      <c r="D126" s="143"/>
      <c r="E126" s="143"/>
      <c r="F126" s="143"/>
      <c r="G126" s="143"/>
      <c r="H126" s="143"/>
      <c r="I126" s="143"/>
      <c r="J126" s="143"/>
    </row>
    <row r="127" spans="2:10" ht="18" x14ac:dyDescent="0.25">
      <c r="D127" s="4"/>
      <c r="E127" s="4"/>
      <c r="F127" s="4"/>
      <c r="G127" s="4"/>
      <c r="H127" s="4"/>
      <c r="I127" s="4"/>
    </row>
  </sheetData>
  <mergeCells count="21">
    <mergeCell ref="B126:J126"/>
    <mergeCell ref="B118:J118"/>
    <mergeCell ref="B119:J119"/>
    <mergeCell ref="B120:J120"/>
    <mergeCell ref="B121:J121"/>
    <mergeCell ref="B122:J122"/>
    <mergeCell ref="B123:J123"/>
    <mergeCell ref="B124:J124"/>
    <mergeCell ref="B125:J125"/>
    <mergeCell ref="E80:F80"/>
    <mergeCell ref="B10:D10"/>
    <mergeCell ref="F10:G10"/>
    <mergeCell ref="B5:J5"/>
    <mergeCell ref="B9:D9"/>
    <mergeCell ref="F9:G9"/>
    <mergeCell ref="B7:K7"/>
    <mergeCell ref="B8:K8"/>
    <mergeCell ref="D13:F13"/>
    <mergeCell ref="G13:H13"/>
    <mergeCell ref="I13:J13"/>
    <mergeCell ref="B11:K11"/>
  </mergeCells>
  <pageMargins left="0.70866141732283472" right="0.70866141732283472" top="0.19685039370078741" bottom="0.35433070866141736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Bon Commande Herbacée Autom 23</vt:lpstr>
      <vt:lpstr>Bon Commande Ligneux Autom 23</vt:lpstr>
      <vt:lpstr>'Bon Commande Herbacée Autom 23'!Zone_d_impression</vt:lpstr>
      <vt:lpstr>'Bon Commande Ligneux Autom 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hp</cp:lastModifiedBy>
  <dcterms:created xsi:type="dcterms:W3CDTF">2022-08-29T11:23:27Z</dcterms:created>
  <dcterms:modified xsi:type="dcterms:W3CDTF">2023-09-04T15:57:44Z</dcterms:modified>
</cp:coreProperties>
</file>